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18060_Br-Za-aktualizace\11_Soutěž 1etapa\Dotazy\12_Vysvětlení č.12\Přílohy\"/>
    </mc:Choice>
  </mc:AlternateContent>
  <bookViews>
    <workbookView xWindow="0" yWindow="0" windowWidth="28800" windowHeight="12435"/>
  </bookViews>
  <sheets>
    <sheet name="SO 02-10-0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Q8" i="1" s="1"/>
  <c r="I8" i="1" s="1"/>
  <c r="O9" i="1"/>
  <c r="I13" i="1"/>
  <c r="O13" i="1" s="1"/>
  <c r="I17" i="1"/>
  <c r="O17" i="1"/>
  <c r="I21" i="1"/>
  <c r="O21" i="1"/>
  <c r="I25" i="1"/>
  <c r="O25" i="1"/>
  <c r="I29" i="1"/>
  <c r="O29" i="1" s="1"/>
  <c r="I33" i="1"/>
  <c r="O33" i="1"/>
  <c r="I37" i="1"/>
  <c r="O37" i="1"/>
  <c r="I41" i="1"/>
  <c r="O41" i="1"/>
  <c r="I45" i="1"/>
  <c r="O45" i="1" s="1"/>
  <c r="I49" i="1"/>
  <c r="O49" i="1"/>
  <c r="I53" i="1"/>
  <c r="O53" i="1"/>
  <c r="I57" i="1"/>
  <c r="O57" i="1"/>
  <c r="I61" i="1"/>
  <c r="O61" i="1" s="1"/>
  <c r="I65" i="1"/>
  <c r="O65" i="1"/>
  <c r="I69" i="1"/>
  <c r="O69" i="1"/>
  <c r="I73" i="1"/>
  <c r="O73" i="1"/>
  <c r="I78" i="1"/>
  <c r="Q77" i="1" s="1"/>
  <c r="I77" i="1" s="1"/>
  <c r="O78" i="1"/>
  <c r="R77" i="1" s="1"/>
  <c r="O77" i="1" s="1"/>
  <c r="I83" i="1"/>
  <c r="Q82" i="1" s="1"/>
  <c r="I82" i="1" s="1"/>
  <c r="O83" i="1"/>
  <c r="I87" i="1"/>
  <c r="O87" i="1"/>
  <c r="I91" i="1"/>
  <c r="O91" i="1"/>
  <c r="I95" i="1"/>
  <c r="O95" i="1" s="1"/>
  <c r="I99" i="1"/>
  <c r="O99" i="1"/>
  <c r="I103" i="1"/>
  <c r="O103" i="1"/>
  <c r="I107" i="1"/>
  <c r="O107" i="1"/>
  <c r="I111" i="1"/>
  <c r="O111" i="1" s="1"/>
  <c r="I115" i="1"/>
  <c r="O115" i="1"/>
  <c r="I119" i="1"/>
  <c r="O119" i="1"/>
  <c r="I123" i="1"/>
  <c r="O123" i="1"/>
  <c r="I127" i="1"/>
  <c r="O127" i="1" s="1"/>
  <c r="I131" i="1"/>
  <c r="O131" i="1"/>
  <c r="I135" i="1"/>
  <c r="O135" i="1"/>
  <c r="I139" i="1"/>
  <c r="O139" i="1"/>
  <c r="I143" i="1"/>
  <c r="O143" i="1" s="1"/>
  <c r="I147" i="1"/>
  <c r="O147" i="1"/>
  <c r="I151" i="1"/>
  <c r="O151" i="1"/>
  <c r="I155" i="1"/>
  <c r="O155" i="1"/>
  <c r="I159" i="1"/>
  <c r="O159" i="1" s="1"/>
  <c r="I163" i="1"/>
  <c r="O163" i="1"/>
  <c r="I167" i="1"/>
  <c r="O167" i="1"/>
  <c r="I171" i="1"/>
  <c r="O171" i="1"/>
  <c r="I176" i="1"/>
  <c r="Q175" i="1" s="1"/>
  <c r="I175" i="1" s="1"/>
  <c r="O176" i="1"/>
  <c r="I180" i="1"/>
  <c r="O180" i="1"/>
  <c r="I184" i="1"/>
  <c r="O184" i="1" s="1"/>
  <c r="I188" i="1"/>
  <c r="O188" i="1"/>
  <c r="I192" i="1"/>
  <c r="O192" i="1"/>
  <c r="I196" i="1"/>
  <c r="O196" i="1"/>
  <c r="I200" i="1"/>
  <c r="O200" i="1" s="1"/>
  <c r="I204" i="1"/>
  <c r="O204" i="1"/>
  <c r="I208" i="1"/>
  <c r="O208" i="1"/>
  <c r="I212" i="1"/>
  <c r="O212" i="1"/>
  <c r="I216" i="1"/>
  <c r="O216" i="1" s="1"/>
  <c r="I220" i="1"/>
  <c r="O220" i="1"/>
  <c r="I224" i="1"/>
  <c r="O224" i="1"/>
  <c r="I228" i="1"/>
  <c r="O228" i="1"/>
  <c r="I232" i="1"/>
  <c r="O232" i="1" s="1"/>
  <c r="I236" i="1"/>
  <c r="O236" i="1"/>
  <c r="I240" i="1"/>
  <c r="O240" i="1"/>
  <c r="I244" i="1"/>
  <c r="O244" i="1"/>
  <c r="I248" i="1"/>
  <c r="O248" i="1" s="1"/>
  <c r="I252" i="1"/>
  <c r="O252" i="1"/>
  <c r="I256" i="1"/>
  <c r="O256" i="1"/>
  <c r="I260" i="1"/>
  <c r="O260" i="1"/>
  <c r="I264" i="1"/>
  <c r="O264" i="1" s="1"/>
  <c r="I268" i="1"/>
  <c r="O268" i="1"/>
  <c r="I272" i="1"/>
  <c r="O272" i="1"/>
  <c r="I276" i="1"/>
  <c r="O276" i="1"/>
  <c r="I280" i="1"/>
  <c r="O280" i="1" s="1"/>
  <c r="I284" i="1"/>
  <c r="O284" i="1"/>
  <c r="I288" i="1"/>
  <c r="O288" i="1"/>
  <c r="I292" i="1"/>
  <c r="O292" i="1"/>
  <c r="I296" i="1"/>
  <c r="O296" i="1" s="1"/>
  <c r="I300" i="1"/>
  <c r="O300" i="1"/>
  <c r="I304" i="1"/>
  <c r="O304" i="1"/>
  <c r="I308" i="1"/>
  <c r="O308" i="1"/>
  <c r="I312" i="1"/>
  <c r="O312" i="1" s="1"/>
  <c r="I316" i="1"/>
  <c r="O316" i="1"/>
  <c r="I320" i="1"/>
  <c r="O320" i="1"/>
  <c r="I324" i="1"/>
  <c r="O324" i="1"/>
  <c r="I328" i="1"/>
  <c r="O328" i="1" s="1"/>
  <c r="I332" i="1"/>
  <c r="O332" i="1"/>
  <c r="I336" i="1"/>
  <c r="O336" i="1"/>
  <c r="I340" i="1"/>
  <c r="O340" i="1"/>
  <c r="I344" i="1"/>
  <c r="O344" i="1" s="1"/>
  <c r="I348" i="1"/>
  <c r="O348" i="1"/>
  <c r="I352" i="1"/>
  <c r="O352" i="1"/>
  <c r="I356" i="1"/>
  <c r="O356" i="1"/>
  <c r="I360" i="1"/>
  <c r="O360" i="1" s="1"/>
  <c r="I364" i="1"/>
  <c r="O364" i="1"/>
  <c r="I368" i="1"/>
  <c r="O368" i="1"/>
  <c r="R175" i="1" l="1"/>
  <c r="O175" i="1" s="1"/>
  <c r="R82" i="1"/>
  <c r="O82" i="1" s="1"/>
  <c r="R8" i="1"/>
  <c r="O8" i="1" s="1"/>
  <c r="I3" i="1"/>
  <c r="O2" i="1" l="1"/>
</calcChain>
</file>

<file path=xl/sharedStrings.xml><?xml version="1.0" encoding="utf-8"?>
<sst xmlns="http://schemas.openxmlformats.org/spreadsheetml/2006/main" count="1222" uniqueCount="316">
  <si>
    <t/>
  </si>
  <si>
    <t>TS</t>
  </si>
  <si>
    <t>VV</t>
  </si>
  <si>
    <t>PP</t>
  </si>
  <si>
    <t>2</t>
  </si>
  <si>
    <t>ks</t>
  </si>
  <si>
    <t>Zemní marker</t>
  </si>
  <si>
    <t>R021002090</t>
  </si>
  <si>
    <t>90</t>
  </si>
  <si>
    <t>P</t>
  </si>
  <si>
    <t>M</t>
  </si>
  <si>
    <t>Optický kabel SM 96 vláken</t>
  </si>
  <si>
    <t>R021002089</t>
  </si>
  <si>
    <t>89</t>
  </si>
  <si>
    <t>Optický kabel SM 72 vláken</t>
  </si>
  <si>
    <t>R021002088</t>
  </si>
  <si>
    <t>88</t>
  </si>
  <si>
    <t>Optický kabel SM 48 vláken</t>
  </si>
  <si>
    <t>R021002087</t>
  </si>
  <si>
    <t>87</t>
  </si>
  <si>
    <t>Optický kabel SM 24 vláken</t>
  </si>
  <si>
    <t>R021002086</t>
  </si>
  <si>
    <t>86</t>
  </si>
  <si>
    <t>Spojka kabelová -náhrada za TR 1440</t>
  </si>
  <si>
    <t>R021002085</t>
  </si>
  <si>
    <t>85</t>
  </si>
  <si>
    <t>Spojka kabelová 160/42-500</t>
  </si>
  <si>
    <t>R021002084</t>
  </si>
  <si>
    <t>84</t>
  </si>
  <si>
    <t>Spojka kabelová 125/30-460</t>
  </si>
  <si>
    <t>R021002083</t>
  </si>
  <si>
    <t>83</t>
  </si>
  <si>
    <t>Spojka kabelová 100/25-500</t>
  </si>
  <si>
    <t>R021002082</t>
  </si>
  <si>
    <t>82</t>
  </si>
  <si>
    <t>Spojka kabelová 100/25-460</t>
  </si>
  <si>
    <t>R021002081</t>
  </si>
  <si>
    <t>81</t>
  </si>
  <si>
    <t>Spojka kabelová 75/15-400</t>
  </si>
  <si>
    <t>R021002080</t>
  </si>
  <si>
    <t>80</t>
  </si>
  <si>
    <t>Spojka kabelová 43/8-300</t>
  </si>
  <si>
    <t>R021002079</t>
  </si>
  <si>
    <t>79</t>
  </si>
  <si>
    <t>Spojka kabelová 43/8-200</t>
  </si>
  <si>
    <t>R021002078</t>
  </si>
  <si>
    <t>78</t>
  </si>
  <si>
    <t>Spojka kabelová 43/8-150</t>
  </si>
  <si>
    <t>R021002077</t>
  </si>
  <si>
    <t>77</t>
  </si>
  <si>
    <t>Trubková spojka PLASSON 40</t>
  </si>
  <si>
    <t>R021002076</t>
  </si>
  <si>
    <t>76</t>
  </si>
  <si>
    <t>Trubka HDPE 40mm</t>
  </si>
  <si>
    <t>R021002075</t>
  </si>
  <si>
    <t>75</t>
  </si>
  <si>
    <t>Trubka HDPE 40mm - barva - označení SELF SERVIS</t>
  </si>
  <si>
    <t>R021002074</t>
  </si>
  <si>
    <t>74</t>
  </si>
  <si>
    <t>Trubka HDPE 40mm - barva - označení GTS NOVERA</t>
  </si>
  <si>
    <t>R021002073</t>
  </si>
  <si>
    <t>73</t>
  </si>
  <si>
    <t>Trubka HDPE 40mm - barva - označení TELIA SONNERA</t>
  </si>
  <si>
    <t>R021002072</t>
  </si>
  <si>
    <t>72</t>
  </si>
  <si>
    <t>Trubka HDPE 40mm - barva - označení RWE</t>
  </si>
  <si>
    <t>R021002071</t>
  </si>
  <si>
    <t>71</t>
  </si>
  <si>
    <t>Trubka HDPE 40mm - barva hnědá - H</t>
  </si>
  <si>
    <t>R021002070</t>
  </si>
  <si>
    <t>70</t>
  </si>
  <si>
    <t>Trubka HDPE 40mm - barva šedá - S</t>
  </si>
  <si>
    <t>R021002069</t>
  </si>
  <si>
    <t>69</t>
  </si>
  <si>
    <t>Trubka HDPE 40mm - barva oranžová - O</t>
  </si>
  <si>
    <t>R021002068</t>
  </si>
  <si>
    <t>68</t>
  </si>
  <si>
    <t>Trubka HDPE 40mm - barva černá, 2xbílý pruh - C/BB</t>
  </si>
  <si>
    <t>R021002067</t>
  </si>
  <si>
    <t>67</t>
  </si>
  <si>
    <t>Trubka HDPE 40mm - barva oranžová, 2xbílý pruh - O/BB</t>
  </si>
  <si>
    <t>R021002066</t>
  </si>
  <si>
    <t>66</t>
  </si>
  <si>
    <t>Trubka HDPE 40mm - barva Z/B</t>
  </si>
  <si>
    <t>R021002065</t>
  </si>
  <si>
    <t>65</t>
  </si>
  <si>
    <t>Trubka HDPE 40mm - barva bílá - B</t>
  </si>
  <si>
    <t>R021002064</t>
  </si>
  <si>
    <t>64</t>
  </si>
  <si>
    <t>Trubka HDPE 40mm - barva zelená -Z</t>
  </si>
  <si>
    <t>R021002063</t>
  </si>
  <si>
    <t>63</t>
  </si>
  <si>
    <t>Výstražá fólie š.33cm- barva oranžová</t>
  </si>
  <si>
    <t>R021002062</t>
  </si>
  <si>
    <t>62</t>
  </si>
  <si>
    <t>M3</t>
  </si>
  <si>
    <t>Písek kopaný vč.dopravy</t>
  </si>
  <si>
    <t>R021002061</t>
  </si>
  <si>
    <t>61</t>
  </si>
  <si>
    <t>Označníková tyč</t>
  </si>
  <si>
    <t>R021002060</t>
  </si>
  <si>
    <t>60</t>
  </si>
  <si>
    <t>Kabel TCEKFY 2P1,0</t>
  </si>
  <si>
    <t>R021002059</t>
  </si>
  <si>
    <t>59</t>
  </si>
  <si>
    <t>Kabel TCEPKPFLE 200XN0,8mm = 2x( 100XN0,8)</t>
  </si>
  <si>
    <t>R021002058</t>
  </si>
  <si>
    <t>58</t>
  </si>
  <si>
    <t>Kabel TCEPKPFLE 150XN0,8mm</t>
  </si>
  <si>
    <t>R021002057</t>
  </si>
  <si>
    <t>57</t>
  </si>
  <si>
    <t>Kabel TCEPKPFLE  75XN0,8mm</t>
  </si>
  <si>
    <t>R021002056</t>
  </si>
  <si>
    <t>56</t>
  </si>
  <si>
    <t>Kabel TCEPKPFLE  50XN0,8mm</t>
  </si>
  <si>
    <t>R021002055</t>
  </si>
  <si>
    <t>55</t>
  </si>
  <si>
    <t>Kabel TCEPKPFLE  3XN0,8mm</t>
  </si>
  <si>
    <t>R021002054</t>
  </si>
  <si>
    <t>54</t>
  </si>
  <si>
    <t>Kabel TCEPKPFLE 200XN0,6m</t>
  </si>
  <si>
    <t>R021002053</t>
  </si>
  <si>
    <t>53</t>
  </si>
  <si>
    <t>Kabel TCEPKPFLE 35XN0,6m</t>
  </si>
  <si>
    <t>R021002052</t>
  </si>
  <si>
    <t>52</t>
  </si>
  <si>
    <t>Kabel TCEPKPFLE 600XN0,4m</t>
  </si>
  <si>
    <t>R021002051</t>
  </si>
  <si>
    <t>51</t>
  </si>
  <si>
    <t>Kabel TCEPKPFLE 200XN0,4m</t>
  </si>
  <si>
    <t>R021002050</t>
  </si>
  <si>
    <t>50</t>
  </si>
  <si>
    <t>Kabel TCEPKPFLE 100XN0,4m</t>
  </si>
  <si>
    <t>R021002049</t>
  </si>
  <si>
    <t>49</t>
  </si>
  <si>
    <t>Kabel TCEPKPFLE 35XN0,4m</t>
  </si>
  <si>
    <t>R021002048</t>
  </si>
  <si>
    <t>48</t>
  </si>
  <si>
    <t>Kabel TCEPKPFLE 10XN0,4m</t>
  </si>
  <si>
    <t>R021002047</t>
  </si>
  <si>
    <t>47</t>
  </si>
  <si>
    <t>Kabel TCEPKPFLE 5XN0,4m</t>
  </si>
  <si>
    <t>R021002046</t>
  </si>
  <si>
    <t>46</t>
  </si>
  <si>
    <t>Dělená chránička HDPE 160/110mm</t>
  </si>
  <si>
    <t>R021002045</t>
  </si>
  <si>
    <t>45</t>
  </si>
  <si>
    <t>Dělená chránička HDPE 200/160mm</t>
  </si>
  <si>
    <t>R021002044</t>
  </si>
  <si>
    <t>44</t>
  </si>
  <si>
    <t>Chránička HDPE 160mm</t>
  </si>
  <si>
    <t>R021002043</t>
  </si>
  <si>
    <t>43</t>
  </si>
  <si>
    <t>Kabel. žlab 20x20cm - TK 2</t>
  </si>
  <si>
    <t>R021002042</t>
  </si>
  <si>
    <t>42</t>
  </si>
  <si>
    <t>Materiál</t>
  </si>
  <si>
    <t>4</t>
  </si>
  <si>
    <t>SD</t>
  </si>
  <si>
    <t>Zajištění staveb.povolení nad rámec PD dle smlouvy zhotovitele, SŽDC a CETIN</t>
  </si>
  <si>
    <t>R021002041</t>
  </si>
  <si>
    <t>41</t>
  </si>
  <si>
    <t>Zhotovení realizační dokumentace</t>
  </si>
  <si>
    <t>R021002040</t>
  </si>
  <si>
    <t>40</t>
  </si>
  <si>
    <t>HOD</t>
  </si>
  <si>
    <t>Dozor správce zařízení</t>
  </si>
  <si>
    <t>R021002039</t>
  </si>
  <si>
    <t>39</t>
  </si>
  <si>
    <t>km</t>
  </si>
  <si>
    <t>Vyhotovení knihy plánů - 1ks</t>
  </si>
  <si>
    <t>R021002038</t>
  </si>
  <si>
    <t>38</t>
  </si>
  <si>
    <t>Montáž Ball Markeru</t>
  </si>
  <si>
    <t>R021002037</t>
  </si>
  <si>
    <t>37</t>
  </si>
  <si>
    <t>Montáž spojky na místním kabelu do 200XN0,8mm</t>
  </si>
  <si>
    <t>R021002036</t>
  </si>
  <si>
    <t>36</t>
  </si>
  <si>
    <t>Montáž spojky na místním kabelu do 400XN0,4mm</t>
  </si>
  <si>
    <t>R021002035</t>
  </si>
  <si>
    <t>35</t>
  </si>
  <si>
    <t>Změření zemního odporu</t>
  </si>
  <si>
    <t>R021002034</t>
  </si>
  <si>
    <t>34</t>
  </si>
  <si>
    <t>Ukončení sděl. kabelu</t>
  </si>
  <si>
    <t>R021002033</t>
  </si>
  <si>
    <t>33</t>
  </si>
  <si>
    <t>Objímka značkovací</t>
  </si>
  <si>
    <t>R021002032</t>
  </si>
  <si>
    <t>32</t>
  </si>
  <si>
    <t>PÁR</t>
  </si>
  <si>
    <t>Stejnosměrné měření na místním kabelu</t>
  </si>
  <si>
    <t>R021002031</t>
  </si>
  <si>
    <t>31</t>
  </si>
  <si>
    <t>Pokládka kabelu do 400XN0,4 - do výkopu</t>
  </si>
  <si>
    <t>R021002030</t>
  </si>
  <si>
    <t>30</t>
  </si>
  <si>
    <t>Pokládka kabelu do 200XN0,8 do výkopu</t>
  </si>
  <si>
    <t>R021002029</t>
  </si>
  <si>
    <t>29</t>
  </si>
  <si>
    <t>ÚSEK</t>
  </si>
  <si>
    <t>Měření útlumu DOK do 96 vláken, po přeložce, na 2 vlnových délkách</t>
  </si>
  <si>
    <t>R021002028</t>
  </si>
  <si>
    <t>28</t>
  </si>
  <si>
    <t>Měření útlumu DOK do 98 vláken, před přeložkou, na 2 vlnových délkách</t>
  </si>
  <si>
    <t>R021002027</t>
  </si>
  <si>
    <t>27</t>
  </si>
  <si>
    <t>Pofouknutí OK do 96 vláken v trubce</t>
  </si>
  <si>
    <t>R021002026</t>
  </si>
  <si>
    <t>26</t>
  </si>
  <si>
    <t>Zafouknutí OK do 96 vláken do trubky</t>
  </si>
  <si>
    <t>R021002025</t>
  </si>
  <si>
    <t>25</t>
  </si>
  <si>
    <t>Vyfouknutí OK do 96 vláken z trubky</t>
  </si>
  <si>
    <t>R021002024</t>
  </si>
  <si>
    <t>24</t>
  </si>
  <si>
    <t>Demontáž a montáž optické spojky nebo ODF do 96 vláken</t>
  </si>
  <si>
    <t>R021002023</t>
  </si>
  <si>
    <t>23</t>
  </si>
  <si>
    <t>Montáž trubkové spojky 40</t>
  </si>
  <si>
    <t>R021002022</t>
  </si>
  <si>
    <t>22</t>
  </si>
  <si>
    <t>Zkouška tlakutěsnosti</t>
  </si>
  <si>
    <t>R021002021</t>
  </si>
  <si>
    <t>21</t>
  </si>
  <si>
    <t>Kalibrace trubky</t>
  </si>
  <si>
    <t>R021002020</t>
  </si>
  <si>
    <t>20</t>
  </si>
  <si>
    <t>Pokládka trubky HDPE 40/33 do výkopu</t>
  </si>
  <si>
    <t>R021002019</t>
  </si>
  <si>
    <t>19</t>
  </si>
  <si>
    <t>Montáže</t>
  </si>
  <si>
    <t>3</t>
  </si>
  <si>
    <t>Mapování a vynesení trasy v zastavěném prostoru</t>
  </si>
  <si>
    <t>R021002018</t>
  </si>
  <si>
    <t>18</t>
  </si>
  <si>
    <t>Geografické práce</t>
  </si>
  <si>
    <t>KUS</t>
  </si>
  <si>
    <t>Označení kabelového vedení, spojky</t>
  </si>
  <si>
    <t>R021002017</t>
  </si>
  <si>
    <t>17</t>
  </si>
  <si>
    <t>M2</t>
  </si>
  <si>
    <t>Provizorní úprava terénu hor.4</t>
  </si>
  <si>
    <t>R021002016</t>
  </si>
  <si>
    <t>16</t>
  </si>
  <si>
    <t>Naložení a odvoz zeminy do 1km</t>
  </si>
  <si>
    <t>R021002015</t>
  </si>
  <si>
    <t>15</t>
  </si>
  <si>
    <t>Prostupy-dělené chráničky HDPE 200/160mm</t>
  </si>
  <si>
    <t>R021002014</t>
  </si>
  <si>
    <t>14</t>
  </si>
  <si>
    <t>Prostupy-chráničky HDPE 160mm</t>
  </si>
  <si>
    <t>R021002013</t>
  </si>
  <si>
    <t>13</t>
  </si>
  <si>
    <t>Zához rýhy 50/120 cm hor.4</t>
  </si>
  <si>
    <t>R021002012</t>
  </si>
  <si>
    <t>12</t>
  </si>
  <si>
    <t>Protlačování otvoru strojně do průměru 220mm</t>
  </si>
  <si>
    <t>R021002011</t>
  </si>
  <si>
    <t>11</t>
  </si>
  <si>
    <t>Žlab kabelový 20x20 včetně dodávky žlabu a poklopu</t>
  </si>
  <si>
    <t>R021002010</t>
  </si>
  <si>
    <t>10</t>
  </si>
  <si>
    <t>Zakrytí kabelu výstraž. folií   33cm - barva oranžová</t>
  </si>
  <si>
    <t>R021002009</t>
  </si>
  <si>
    <t>9</t>
  </si>
  <si>
    <t>Křížovatka se silovým kabelem</t>
  </si>
  <si>
    <t>R021002008</t>
  </si>
  <si>
    <t>8</t>
  </si>
  <si>
    <t>Zřízení kabel lože z písku 5cm</t>
  </si>
  <si>
    <t>R021002007</t>
  </si>
  <si>
    <t>7</t>
  </si>
  <si>
    <t>Výkop kabelové rýhy 50/110 cm  hor.4</t>
  </si>
  <si>
    <t>R021002006</t>
  </si>
  <si>
    <t>6</t>
  </si>
  <si>
    <t>Zához jámy pro sondu hor. 3-4</t>
  </si>
  <si>
    <t>R021002005</t>
  </si>
  <si>
    <t>5</t>
  </si>
  <si>
    <t>Překop</t>
  </si>
  <si>
    <t>R021002004</t>
  </si>
  <si>
    <t>Startovací a přijímací jáma ( 1ks=8m3)</t>
  </si>
  <si>
    <t>R021002003</t>
  </si>
  <si>
    <t>Jáma pro sondu hor.4</t>
  </si>
  <si>
    <t>R021002002</t>
  </si>
  <si>
    <t>Vytýč.kabelové trasy podél železnice</t>
  </si>
  <si>
    <t>R021002001</t>
  </si>
  <si>
    <t>1</t>
  </si>
  <si>
    <t>Zemní práce</t>
  </si>
  <si>
    <t>0</t>
  </si>
  <si>
    <t>Celkem</t>
  </si>
  <si>
    <t>Jednotková</t>
  </si>
  <si>
    <t>21,00</t>
  </si>
  <si>
    <t>Cena</t>
  </si>
  <si>
    <t>Množství</t>
  </si>
  <si>
    <t>MJ</t>
  </si>
  <si>
    <t>Název položky</t>
  </si>
  <si>
    <t>Varianta</t>
  </si>
  <si>
    <t>Kód položky</t>
  </si>
  <si>
    <t>Poř. číslo</t>
  </si>
  <si>
    <t>Typ</t>
  </si>
  <si>
    <t>15,00</t>
  </si>
  <si>
    <t>T.ú Brno-Horní Heršpice - Střelice, ochrana mimodrážních sdělovacích kabelů</t>
  </si>
  <si>
    <t>SO 02-10-02</t>
  </si>
  <si>
    <t>Rozpočet:</t>
  </si>
  <si>
    <t>O</t>
  </si>
  <si>
    <t>0,00</t>
  </si>
  <si>
    <t>Elektrizace trati vč. PEÚ Brno - Zastávka u Brna 1.etapa - po připomínkách</t>
  </si>
  <si>
    <t>18060</t>
  </si>
  <si>
    <t xml:space="preserve">Stavba: </t>
  </si>
  <si>
    <t>S</t>
  </si>
  <si>
    <t>Příloha k formuláři pro ocenění nabídky</t>
  </si>
  <si>
    <t>Firma: SUDOP BRNO, spol. s r.o.</t>
  </si>
  <si>
    <t>ASPE10</t>
  </si>
  <si>
    <t>oprava č.1 ze dne 19.11.2019</t>
  </si>
  <si>
    <t>SO 02-10-02_a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</si>
</sst>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8" x14ac:knownFonts="1">
    <font>
      <sz val="10"/>
      <name val="Arial"/>
    </font>
    <font>
      <i/>
      <sz val="10"/>
      <name val="Arial"/>
    </font>
    <font>
      <b/>
      <sz val="10"/>
      <name val="Arial"/>
    </font>
    <font>
      <sz val="10"/>
      <color indexed="9"/>
      <name val="Arial"/>
    </font>
    <font>
      <b/>
      <sz val="11"/>
      <name val="Arial"/>
    </font>
    <font>
      <b/>
      <sz val="16"/>
      <color indexed="8"/>
      <name val="Arial"/>
    </font>
    <font>
      <sz val="10"/>
      <color rgb="FFFF0000"/>
      <name val="Arial"/>
      <family val="2"/>
      <charset val="238"/>
    </font>
    <font>
      <strike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vertical="top"/>
    </xf>
    <xf numFmtId="0" fontId="0" fillId="0" borderId="2" xfId="0" applyBorder="1" applyAlignment="1">
      <alignment vertical="top"/>
    </xf>
    <xf numFmtId="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/>
    </xf>
    <xf numFmtId="4" fontId="2" fillId="2" borderId="4" xfId="0" applyNumberFormat="1" applyFont="1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2" fillId="2" borderId="4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3" xfId="0" applyFont="1" applyFill="1" applyBorder="1">
      <alignment vertical="center"/>
    </xf>
    <xf numFmtId="4" fontId="0" fillId="2" borderId="1" xfId="0" applyNumberFormat="1" applyFill="1" applyBorder="1" applyAlignment="1">
      <alignment horizontal="center" vertical="center"/>
    </xf>
    <xf numFmtId="0" fontId="0" fillId="2" borderId="5" xfId="0" applyFill="1" applyBorder="1">
      <alignment vertical="center"/>
    </xf>
    <xf numFmtId="0" fontId="0" fillId="2" borderId="0" xfId="0" applyFill="1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4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  <xf numFmtId="0" fontId="6" fillId="2" borderId="3" xfId="0" applyFont="1" applyFill="1" applyBorder="1">
      <alignment vertical="center"/>
    </xf>
    <xf numFmtId="0" fontId="6" fillId="2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right" vertical="center"/>
    </xf>
    <xf numFmtId="0" fontId="7" fillId="4" borderId="1" xfId="0" applyFont="1" applyFill="1" applyBorder="1">
      <alignment vertical="center"/>
    </xf>
    <xf numFmtId="0" fontId="7" fillId="4" borderId="1" xfId="0" applyFont="1" applyFill="1" applyBorder="1" applyAlignment="1">
      <alignment vertical="center" wrapText="1"/>
    </xf>
    <xf numFmtId="0" fontId="7" fillId="4" borderId="1" xfId="0" applyFont="1" applyFill="1" applyBorder="1" applyAlignment="1">
      <alignment horizontal="center" vertical="center"/>
    </xf>
    <xf numFmtId="164" fontId="7" fillId="4" borderId="1" xfId="0" applyNumberFormat="1" applyFont="1" applyFill="1" applyBorder="1" applyAlignment="1">
      <alignment horizontal="center" vertical="center"/>
    </xf>
    <xf numFmtId="4" fontId="7" fillId="4" borderId="1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9525"/>
          <a:ext cx="114300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71"/>
  <sheetViews>
    <sheetView tabSelected="1" zoomScaleNormal="100" workbookViewId="0">
      <pane ySplit="7" topLeftCell="A140" activePane="bottomLeft" state="frozen"/>
      <selection pane="bottomLeft" activeCell="C173" sqref="C173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313</v>
      </c>
      <c r="B1" s="23"/>
      <c r="C1" s="23"/>
      <c r="D1" s="23"/>
      <c r="E1" s="23" t="s">
        <v>312</v>
      </c>
      <c r="F1" s="23"/>
      <c r="G1" s="23"/>
      <c r="H1" s="23"/>
      <c r="I1" s="23"/>
      <c r="P1" t="s">
        <v>233</v>
      </c>
    </row>
    <row r="2" spans="1:18" ht="24.95" customHeight="1" x14ac:dyDescent="0.2">
      <c r="B2" s="23"/>
      <c r="C2" s="23"/>
      <c r="D2" s="23"/>
      <c r="E2" s="26" t="s">
        <v>311</v>
      </c>
      <c r="F2" s="23"/>
      <c r="G2" s="23"/>
      <c r="H2" s="32" t="s">
        <v>314</v>
      </c>
      <c r="I2" s="12"/>
      <c r="O2">
        <f>0+O8+O77+O82+O175</f>
        <v>0</v>
      </c>
      <c r="P2" t="s">
        <v>233</v>
      </c>
    </row>
    <row r="3" spans="1:18" ht="15" customHeight="1" x14ac:dyDescent="0.2">
      <c r="A3" t="s">
        <v>310</v>
      </c>
      <c r="B3" s="25" t="s">
        <v>309</v>
      </c>
      <c r="C3" s="28" t="s">
        <v>308</v>
      </c>
      <c r="D3" s="29"/>
      <c r="E3" s="24" t="s">
        <v>307</v>
      </c>
      <c r="F3" s="23"/>
      <c r="G3" s="22"/>
      <c r="H3" s="33" t="s">
        <v>315</v>
      </c>
      <c r="I3" s="21">
        <f>0+I8+I77+I82+I175</f>
        <v>0</v>
      </c>
      <c r="O3" t="s">
        <v>306</v>
      </c>
      <c r="P3" t="s">
        <v>4</v>
      </c>
    </row>
    <row r="4" spans="1:18" ht="15" customHeight="1" x14ac:dyDescent="0.2">
      <c r="A4" t="s">
        <v>305</v>
      </c>
      <c r="B4" s="20" t="s">
        <v>304</v>
      </c>
      <c r="C4" s="30" t="s">
        <v>303</v>
      </c>
      <c r="D4" s="31"/>
      <c r="E4" s="19" t="s">
        <v>302</v>
      </c>
      <c r="F4" s="12"/>
      <c r="G4" s="12"/>
      <c r="H4" s="16"/>
      <c r="I4" s="16"/>
      <c r="O4" t="s">
        <v>301</v>
      </c>
      <c r="P4" t="s">
        <v>4</v>
      </c>
    </row>
    <row r="5" spans="1:18" ht="12.75" customHeight="1" x14ac:dyDescent="0.2">
      <c r="A5" s="27" t="s">
        <v>300</v>
      </c>
      <c r="B5" s="27" t="s">
        <v>299</v>
      </c>
      <c r="C5" s="27" t="s">
        <v>298</v>
      </c>
      <c r="D5" s="27" t="s">
        <v>297</v>
      </c>
      <c r="E5" s="27" t="s">
        <v>296</v>
      </c>
      <c r="F5" s="27" t="s">
        <v>295</v>
      </c>
      <c r="G5" s="27" t="s">
        <v>294</v>
      </c>
      <c r="H5" s="27" t="s">
        <v>293</v>
      </c>
      <c r="I5" s="27"/>
      <c r="O5" t="s">
        <v>292</v>
      </c>
      <c r="P5" t="s">
        <v>4</v>
      </c>
    </row>
    <row r="6" spans="1:18" ht="12.75" customHeight="1" x14ac:dyDescent="0.2">
      <c r="A6" s="27"/>
      <c r="B6" s="27"/>
      <c r="C6" s="27"/>
      <c r="D6" s="27"/>
      <c r="E6" s="27"/>
      <c r="F6" s="27"/>
      <c r="G6" s="27"/>
      <c r="H6" s="18" t="s">
        <v>291</v>
      </c>
      <c r="I6" s="18" t="s">
        <v>290</v>
      </c>
    </row>
    <row r="7" spans="1:18" ht="12.75" customHeight="1" x14ac:dyDescent="0.2">
      <c r="A7" s="18" t="s">
        <v>289</v>
      </c>
      <c r="B7" s="18" t="s">
        <v>287</v>
      </c>
      <c r="C7" s="18" t="s">
        <v>4</v>
      </c>
      <c r="D7" s="18" t="s">
        <v>233</v>
      </c>
      <c r="E7" s="18" t="s">
        <v>157</v>
      </c>
      <c r="F7" s="18" t="s">
        <v>278</v>
      </c>
      <c r="G7" s="18" t="s">
        <v>275</v>
      </c>
      <c r="H7" s="18" t="s">
        <v>266</v>
      </c>
      <c r="I7" s="18" t="s">
        <v>263</v>
      </c>
    </row>
    <row r="8" spans="1:18" ht="12.75" customHeight="1" x14ac:dyDescent="0.2">
      <c r="A8" s="16" t="s">
        <v>158</v>
      </c>
      <c r="B8" s="16"/>
      <c r="C8" s="17" t="s">
        <v>287</v>
      </c>
      <c r="D8" s="16"/>
      <c r="E8" s="13" t="s">
        <v>288</v>
      </c>
      <c r="F8" s="16"/>
      <c r="G8" s="16"/>
      <c r="H8" s="16"/>
      <c r="I8" s="15">
        <f>0+Q8</f>
        <v>0</v>
      </c>
      <c r="O8">
        <f>0+R8</f>
        <v>0</v>
      </c>
      <c r="Q8">
        <f>0+I9+I13+I17+I21+I25+I29+I33+I37+I41+I45+I49+I53+I57+I61+I65+I69+I73</f>
        <v>0</v>
      </c>
      <c r="R8">
        <f>0+O9+O13+O17+O21+O25+O29+O33+O37+O41+O45+O49+O53+O57+O61+O65+O69+O73</f>
        <v>0</v>
      </c>
    </row>
    <row r="9" spans="1:18" x14ac:dyDescent="0.2">
      <c r="A9" s="9" t="s">
        <v>9</v>
      </c>
      <c r="B9" s="10" t="s">
        <v>287</v>
      </c>
      <c r="C9" s="10" t="s">
        <v>286</v>
      </c>
      <c r="D9" s="9" t="s">
        <v>0</v>
      </c>
      <c r="E9" s="8" t="s">
        <v>285</v>
      </c>
      <c r="F9" s="7" t="s">
        <v>169</v>
      </c>
      <c r="G9" s="6">
        <v>0.8</v>
      </c>
      <c r="H9" s="5">
        <v>0</v>
      </c>
      <c r="I9" s="5">
        <f>ROUND(ROUND(H9,2)*ROUND(G9,3),2)</f>
        <v>0</v>
      </c>
      <c r="O9">
        <f>(I9*21)/100</f>
        <v>0</v>
      </c>
      <c r="P9" t="s">
        <v>4</v>
      </c>
    </row>
    <row r="10" spans="1:18" x14ac:dyDescent="0.2">
      <c r="A10" s="4" t="s">
        <v>3</v>
      </c>
      <c r="E10" s="1" t="s">
        <v>0</v>
      </c>
    </row>
    <row r="11" spans="1:18" x14ac:dyDescent="0.2">
      <c r="A11" s="3" t="s">
        <v>2</v>
      </c>
      <c r="E11" s="2" t="s">
        <v>0</v>
      </c>
    </row>
    <row r="12" spans="1:18" x14ac:dyDescent="0.2">
      <c r="A12" t="s">
        <v>1</v>
      </c>
      <c r="E12" s="1" t="s">
        <v>0</v>
      </c>
    </row>
    <row r="13" spans="1:18" x14ac:dyDescent="0.2">
      <c r="A13" s="9" t="s">
        <v>9</v>
      </c>
      <c r="B13" s="10" t="s">
        <v>4</v>
      </c>
      <c r="C13" s="10" t="s">
        <v>284</v>
      </c>
      <c r="D13" s="9" t="s">
        <v>0</v>
      </c>
      <c r="E13" s="8" t="s">
        <v>283</v>
      </c>
      <c r="F13" s="7" t="s">
        <v>95</v>
      </c>
      <c r="G13" s="6">
        <v>30</v>
      </c>
      <c r="H13" s="5">
        <v>0</v>
      </c>
      <c r="I13" s="5">
        <f>ROUND(ROUND(H13,2)*ROUND(G13,3),2)</f>
        <v>0</v>
      </c>
      <c r="O13">
        <f>(I13*21)/100</f>
        <v>0</v>
      </c>
      <c r="P13" t="s">
        <v>4</v>
      </c>
    </row>
    <row r="14" spans="1:18" x14ac:dyDescent="0.2">
      <c r="A14" s="4" t="s">
        <v>3</v>
      </c>
      <c r="E14" s="1" t="s">
        <v>0</v>
      </c>
    </row>
    <row r="15" spans="1:18" x14ac:dyDescent="0.2">
      <c r="A15" s="3" t="s">
        <v>2</v>
      </c>
      <c r="E15" s="2" t="s">
        <v>0</v>
      </c>
    </row>
    <row r="16" spans="1:18" x14ac:dyDescent="0.2">
      <c r="A16" t="s">
        <v>1</v>
      </c>
      <c r="E16" s="1" t="s">
        <v>0</v>
      </c>
    </row>
    <row r="17" spans="1:16" x14ac:dyDescent="0.2">
      <c r="A17" s="9" t="s">
        <v>9</v>
      </c>
      <c r="B17" s="10" t="s">
        <v>233</v>
      </c>
      <c r="C17" s="10" t="s">
        <v>282</v>
      </c>
      <c r="D17" s="9" t="s">
        <v>0</v>
      </c>
      <c r="E17" s="8" t="s">
        <v>281</v>
      </c>
      <c r="F17" s="7" t="s">
        <v>95</v>
      </c>
      <c r="G17" s="6">
        <v>240</v>
      </c>
      <c r="H17" s="5">
        <v>0</v>
      </c>
      <c r="I17" s="5">
        <f>ROUND(ROUND(H17,2)*ROUND(G17,3),2)</f>
        <v>0</v>
      </c>
      <c r="O17">
        <f>(I17*21)/100</f>
        <v>0</v>
      </c>
      <c r="P17" t="s">
        <v>4</v>
      </c>
    </row>
    <row r="18" spans="1:16" x14ac:dyDescent="0.2">
      <c r="A18" s="4" t="s">
        <v>3</v>
      </c>
      <c r="E18" s="1" t="s">
        <v>0</v>
      </c>
    </row>
    <row r="19" spans="1:16" x14ac:dyDescent="0.2">
      <c r="A19" s="3" t="s">
        <v>2</v>
      </c>
      <c r="E19" s="2" t="s">
        <v>0</v>
      </c>
    </row>
    <row r="20" spans="1:16" x14ac:dyDescent="0.2">
      <c r="A20" t="s">
        <v>1</v>
      </c>
      <c r="E20" s="1" t="s">
        <v>0</v>
      </c>
    </row>
    <row r="21" spans="1:16" x14ac:dyDescent="0.2">
      <c r="A21" s="9" t="s">
        <v>9</v>
      </c>
      <c r="B21" s="10" t="s">
        <v>157</v>
      </c>
      <c r="C21" s="10" t="s">
        <v>280</v>
      </c>
      <c r="D21" s="9" t="s">
        <v>0</v>
      </c>
      <c r="E21" s="8" t="s">
        <v>279</v>
      </c>
      <c r="F21" s="7" t="s">
        <v>10</v>
      </c>
      <c r="G21" s="6">
        <v>30</v>
      </c>
      <c r="H21" s="5">
        <v>0</v>
      </c>
      <c r="I21" s="5">
        <f>ROUND(ROUND(H21,2)*ROUND(G21,3),2)</f>
        <v>0</v>
      </c>
      <c r="O21">
        <f>(I21*21)/100</f>
        <v>0</v>
      </c>
      <c r="P21" t="s">
        <v>4</v>
      </c>
    </row>
    <row r="22" spans="1:16" x14ac:dyDescent="0.2">
      <c r="A22" s="4" t="s">
        <v>3</v>
      </c>
      <c r="E22" s="1" t="s">
        <v>0</v>
      </c>
    </row>
    <row r="23" spans="1:16" x14ac:dyDescent="0.2">
      <c r="A23" s="3" t="s">
        <v>2</v>
      </c>
      <c r="E23" s="2" t="s">
        <v>0</v>
      </c>
    </row>
    <row r="24" spans="1:16" x14ac:dyDescent="0.2">
      <c r="A24" t="s">
        <v>1</v>
      </c>
      <c r="E24" s="1" t="s">
        <v>0</v>
      </c>
    </row>
    <row r="25" spans="1:16" x14ac:dyDescent="0.2">
      <c r="A25" s="9" t="s">
        <v>9</v>
      </c>
      <c r="B25" s="10" t="s">
        <v>278</v>
      </c>
      <c r="C25" s="10" t="s">
        <v>277</v>
      </c>
      <c r="D25" s="9" t="s">
        <v>0</v>
      </c>
      <c r="E25" s="8" t="s">
        <v>276</v>
      </c>
      <c r="F25" s="7" t="s">
        <v>238</v>
      </c>
      <c r="G25" s="6">
        <v>240</v>
      </c>
      <c r="H25" s="5">
        <v>0</v>
      </c>
      <c r="I25" s="5">
        <f>ROUND(ROUND(H25,2)*ROUND(G25,3),2)</f>
        <v>0</v>
      </c>
      <c r="O25">
        <f>(I25*21)/100</f>
        <v>0</v>
      </c>
      <c r="P25" t="s">
        <v>4</v>
      </c>
    </row>
    <row r="26" spans="1:16" x14ac:dyDescent="0.2">
      <c r="A26" s="4" t="s">
        <v>3</v>
      </c>
      <c r="E26" s="1" t="s">
        <v>0</v>
      </c>
    </row>
    <row r="27" spans="1:16" x14ac:dyDescent="0.2">
      <c r="A27" s="3" t="s">
        <v>2</v>
      </c>
      <c r="E27" s="2" t="s">
        <v>0</v>
      </c>
    </row>
    <row r="28" spans="1:16" x14ac:dyDescent="0.2">
      <c r="A28" t="s">
        <v>1</v>
      </c>
      <c r="E28" s="1" t="s">
        <v>0</v>
      </c>
    </row>
    <row r="29" spans="1:16" x14ac:dyDescent="0.2">
      <c r="A29" s="9" t="s">
        <v>9</v>
      </c>
      <c r="B29" s="10" t="s">
        <v>275</v>
      </c>
      <c r="C29" s="10" t="s">
        <v>274</v>
      </c>
      <c r="D29" s="9" t="s">
        <v>0</v>
      </c>
      <c r="E29" s="8" t="s">
        <v>273</v>
      </c>
      <c r="F29" s="7" t="s">
        <v>10</v>
      </c>
      <c r="G29" s="6">
        <v>210</v>
      </c>
      <c r="H29" s="5">
        <v>0</v>
      </c>
      <c r="I29" s="5">
        <f>ROUND(ROUND(H29,2)*ROUND(G29,3),2)</f>
        <v>0</v>
      </c>
      <c r="O29">
        <f>(I29*21)/100</f>
        <v>0</v>
      </c>
      <c r="P29" t="s">
        <v>4</v>
      </c>
    </row>
    <row r="30" spans="1:16" x14ac:dyDescent="0.2">
      <c r="A30" s="4" t="s">
        <v>3</v>
      </c>
      <c r="E30" s="1" t="s">
        <v>0</v>
      </c>
    </row>
    <row r="31" spans="1:16" x14ac:dyDescent="0.2">
      <c r="A31" s="3" t="s">
        <v>2</v>
      </c>
      <c r="E31" s="2" t="s">
        <v>0</v>
      </c>
    </row>
    <row r="32" spans="1:16" x14ac:dyDescent="0.2">
      <c r="A32" t="s">
        <v>1</v>
      </c>
      <c r="E32" s="1" t="s">
        <v>0</v>
      </c>
    </row>
    <row r="33" spans="1:16" x14ac:dyDescent="0.2">
      <c r="A33" s="9" t="s">
        <v>9</v>
      </c>
      <c r="B33" s="10" t="s">
        <v>272</v>
      </c>
      <c r="C33" s="10" t="s">
        <v>271</v>
      </c>
      <c r="D33" s="9" t="s">
        <v>0</v>
      </c>
      <c r="E33" s="8" t="s">
        <v>270</v>
      </c>
      <c r="F33" s="7" t="s">
        <v>10</v>
      </c>
      <c r="G33" s="6">
        <v>210</v>
      </c>
      <c r="H33" s="5">
        <v>0</v>
      </c>
      <c r="I33" s="5">
        <f>ROUND(ROUND(H33,2)*ROUND(G33,3),2)</f>
        <v>0</v>
      </c>
      <c r="O33">
        <f>(I33*21)/100</f>
        <v>0</v>
      </c>
      <c r="P33" t="s">
        <v>4</v>
      </c>
    </row>
    <row r="34" spans="1:16" x14ac:dyDescent="0.2">
      <c r="A34" s="4" t="s">
        <v>3</v>
      </c>
      <c r="E34" s="1" t="s">
        <v>0</v>
      </c>
    </row>
    <row r="35" spans="1:16" x14ac:dyDescent="0.2">
      <c r="A35" s="3" t="s">
        <v>2</v>
      </c>
      <c r="E35" s="2" t="s">
        <v>0</v>
      </c>
    </row>
    <row r="36" spans="1:16" x14ac:dyDescent="0.2">
      <c r="A36" t="s">
        <v>1</v>
      </c>
      <c r="E36" s="1" t="s">
        <v>0</v>
      </c>
    </row>
    <row r="37" spans="1:16" x14ac:dyDescent="0.2">
      <c r="A37" s="9" t="s">
        <v>9</v>
      </c>
      <c r="B37" s="10" t="s">
        <v>269</v>
      </c>
      <c r="C37" s="10" t="s">
        <v>268</v>
      </c>
      <c r="D37" s="9" t="s">
        <v>0</v>
      </c>
      <c r="E37" s="8" t="s">
        <v>267</v>
      </c>
      <c r="F37" s="7" t="s">
        <v>238</v>
      </c>
      <c r="G37" s="6">
        <v>5</v>
      </c>
      <c r="H37" s="5">
        <v>0</v>
      </c>
      <c r="I37" s="5">
        <f>ROUND(ROUND(H37,2)*ROUND(G37,3),2)</f>
        <v>0</v>
      </c>
      <c r="O37">
        <f>(I37*21)/100</f>
        <v>0</v>
      </c>
      <c r="P37" t="s">
        <v>4</v>
      </c>
    </row>
    <row r="38" spans="1:16" x14ac:dyDescent="0.2">
      <c r="A38" s="4" t="s">
        <v>3</v>
      </c>
      <c r="E38" s="1" t="s">
        <v>0</v>
      </c>
    </row>
    <row r="39" spans="1:16" x14ac:dyDescent="0.2">
      <c r="A39" s="3" t="s">
        <v>2</v>
      </c>
      <c r="E39" s="2" t="s">
        <v>0</v>
      </c>
    </row>
    <row r="40" spans="1:16" x14ac:dyDescent="0.2">
      <c r="A40" t="s">
        <v>1</v>
      </c>
      <c r="E40" s="1" t="s">
        <v>0</v>
      </c>
    </row>
    <row r="41" spans="1:16" x14ac:dyDescent="0.2">
      <c r="A41" s="9" t="s">
        <v>9</v>
      </c>
      <c r="B41" s="10" t="s">
        <v>266</v>
      </c>
      <c r="C41" s="10" t="s">
        <v>265</v>
      </c>
      <c r="D41" s="9" t="s">
        <v>0</v>
      </c>
      <c r="E41" s="8" t="s">
        <v>264</v>
      </c>
      <c r="F41" s="7" t="s">
        <v>10</v>
      </c>
      <c r="G41" s="6">
        <v>210</v>
      </c>
      <c r="H41" s="5">
        <v>0</v>
      </c>
      <c r="I41" s="5">
        <f>ROUND(ROUND(H41,2)*ROUND(G41,3),2)</f>
        <v>0</v>
      </c>
      <c r="O41">
        <f>(I41*21)/100</f>
        <v>0</v>
      </c>
      <c r="P41" t="s">
        <v>4</v>
      </c>
    </row>
    <row r="42" spans="1:16" x14ac:dyDescent="0.2">
      <c r="A42" s="4" t="s">
        <v>3</v>
      </c>
      <c r="E42" s="1" t="s">
        <v>0</v>
      </c>
    </row>
    <row r="43" spans="1:16" x14ac:dyDescent="0.2">
      <c r="A43" s="3" t="s">
        <v>2</v>
      </c>
      <c r="E43" s="2" t="s">
        <v>0</v>
      </c>
    </row>
    <row r="44" spans="1:16" x14ac:dyDescent="0.2">
      <c r="A44" t="s">
        <v>1</v>
      </c>
      <c r="E44" s="1" t="s">
        <v>0</v>
      </c>
    </row>
    <row r="45" spans="1:16" x14ac:dyDescent="0.2">
      <c r="A45" s="9" t="s">
        <v>9</v>
      </c>
      <c r="B45" s="10" t="s">
        <v>263</v>
      </c>
      <c r="C45" s="10" t="s">
        <v>262</v>
      </c>
      <c r="D45" s="9" t="s">
        <v>0</v>
      </c>
      <c r="E45" s="8" t="s">
        <v>261</v>
      </c>
      <c r="F45" s="7" t="s">
        <v>10</v>
      </c>
      <c r="G45" s="6">
        <v>150</v>
      </c>
      <c r="H45" s="5">
        <v>0</v>
      </c>
      <c r="I45" s="5">
        <f>ROUND(ROUND(H45,2)*ROUND(G45,3),2)</f>
        <v>0</v>
      </c>
      <c r="O45">
        <f>(I45*21)/100</f>
        <v>0</v>
      </c>
      <c r="P45" t="s">
        <v>4</v>
      </c>
    </row>
    <row r="46" spans="1:16" x14ac:dyDescent="0.2">
      <c r="A46" s="4" t="s">
        <v>3</v>
      </c>
      <c r="E46" s="1" t="s">
        <v>0</v>
      </c>
    </row>
    <row r="47" spans="1:16" x14ac:dyDescent="0.2">
      <c r="A47" s="3" t="s">
        <v>2</v>
      </c>
      <c r="E47" s="2" t="s">
        <v>0</v>
      </c>
    </row>
    <row r="48" spans="1:16" x14ac:dyDescent="0.2">
      <c r="A48" t="s">
        <v>1</v>
      </c>
      <c r="E48" s="1" t="s">
        <v>0</v>
      </c>
    </row>
    <row r="49" spans="1:16" x14ac:dyDescent="0.2">
      <c r="A49" s="9" t="s">
        <v>9</v>
      </c>
      <c r="B49" s="10" t="s">
        <v>260</v>
      </c>
      <c r="C49" s="10" t="s">
        <v>259</v>
      </c>
      <c r="D49" s="9" t="s">
        <v>0</v>
      </c>
      <c r="E49" s="8" t="s">
        <v>258</v>
      </c>
      <c r="F49" s="7" t="s">
        <v>10</v>
      </c>
      <c r="G49" s="6">
        <v>867</v>
      </c>
      <c r="H49" s="5">
        <v>0</v>
      </c>
      <c r="I49" s="5">
        <f>ROUND(ROUND(H49,2)*ROUND(G49,3),2)</f>
        <v>0</v>
      </c>
      <c r="O49">
        <f>(I49*21)/100</f>
        <v>0</v>
      </c>
      <c r="P49" t="s">
        <v>4</v>
      </c>
    </row>
    <row r="50" spans="1:16" x14ac:dyDescent="0.2">
      <c r="A50" s="4" t="s">
        <v>3</v>
      </c>
      <c r="E50" s="1" t="s">
        <v>0</v>
      </c>
    </row>
    <row r="51" spans="1:16" x14ac:dyDescent="0.2">
      <c r="A51" s="3" t="s">
        <v>2</v>
      </c>
      <c r="E51" s="2" t="s">
        <v>0</v>
      </c>
    </row>
    <row r="52" spans="1:16" x14ac:dyDescent="0.2">
      <c r="A52" t="s">
        <v>1</v>
      </c>
      <c r="E52" s="1" t="s">
        <v>0</v>
      </c>
    </row>
    <row r="53" spans="1:16" x14ac:dyDescent="0.2">
      <c r="A53" s="9" t="s">
        <v>9</v>
      </c>
      <c r="B53" s="10" t="s">
        <v>257</v>
      </c>
      <c r="C53" s="10" t="s">
        <v>256</v>
      </c>
      <c r="D53" s="9" t="s">
        <v>0</v>
      </c>
      <c r="E53" s="8" t="s">
        <v>255</v>
      </c>
      <c r="F53" s="7" t="s">
        <v>10</v>
      </c>
      <c r="G53" s="6">
        <v>210</v>
      </c>
      <c r="H53" s="5">
        <v>0</v>
      </c>
      <c r="I53" s="5">
        <f>ROUND(ROUND(H53,2)*ROUND(G53,3),2)</f>
        <v>0</v>
      </c>
      <c r="O53">
        <f>(I53*21)/100</f>
        <v>0</v>
      </c>
      <c r="P53" t="s">
        <v>4</v>
      </c>
    </row>
    <row r="54" spans="1:16" x14ac:dyDescent="0.2">
      <c r="A54" s="4" t="s">
        <v>3</v>
      </c>
      <c r="E54" s="1" t="s">
        <v>0</v>
      </c>
    </row>
    <row r="55" spans="1:16" x14ac:dyDescent="0.2">
      <c r="A55" s="3" t="s">
        <v>2</v>
      </c>
      <c r="E55" s="2" t="s">
        <v>0</v>
      </c>
    </row>
    <row r="56" spans="1:16" x14ac:dyDescent="0.2">
      <c r="A56" t="s">
        <v>1</v>
      </c>
      <c r="E56" s="1" t="s">
        <v>0</v>
      </c>
    </row>
    <row r="57" spans="1:16" x14ac:dyDescent="0.2">
      <c r="A57" s="9" t="s">
        <v>9</v>
      </c>
      <c r="B57" s="10" t="s">
        <v>254</v>
      </c>
      <c r="C57" s="10" t="s">
        <v>253</v>
      </c>
      <c r="D57" s="9" t="s">
        <v>0</v>
      </c>
      <c r="E57" s="8" t="s">
        <v>252</v>
      </c>
      <c r="F57" s="7" t="s">
        <v>10</v>
      </c>
      <c r="G57" s="6">
        <v>867</v>
      </c>
      <c r="H57" s="5">
        <v>0</v>
      </c>
      <c r="I57" s="5">
        <f>ROUND(ROUND(H57,2)*ROUND(G57,3),2)</f>
        <v>0</v>
      </c>
      <c r="O57">
        <f>(I57*21)/100</f>
        <v>0</v>
      </c>
      <c r="P57" t="s">
        <v>4</v>
      </c>
    </row>
    <row r="58" spans="1:16" x14ac:dyDescent="0.2">
      <c r="A58" s="4" t="s">
        <v>3</v>
      </c>
      <c r="E58" s="1" t="s">
        <v>0</v>
      </c>
    </row>
    <row r="59" spans="1:16" x14ac:dyDescent="0.2">
      <c r="A59" s="3" t="s">
        <v>2</v>
      </c>
      <c r="E59" s="2" t="s">
        <v>0</v>
      </c>
    </row>
    <row r="60" spans="1:16" x14ac:dyDescent="0.2">
      <c r="A60" t="s">
        <v>1</v>
      </c>
      <c r="E60" s="1" t="s">
        <v>0</v>
      </c>
    </row>
    <row r="61" spans="1:16" x14ac:dyDescent="0.2">
      <c r="A61" s="9" t="s">
        <v>9</v>
      </c>
      <c r="B61" s="10" t="s">
        <v>251</v>
      </c>
      <c r="C61" s="10" t="s">
        <v>250</v>
      </c>
      <c r="D61" s="9" t="s">
        <v>0</v>
      </c>
      <c r="E61" s="8" t="s">
        <v>249</v>
      </c>
      <c r="F61" s="7" t="s">
        <v>10</v>
      </c>
      <c r="G61" s="6">
        <v>100</v>
      </c>
      <c r="H61" s="5">
        <v>0</v>
      </c>
      <c r="I61" s="5">
        <f>ROUND(ROUND(H61,2)*ROUND(G61,3),2)</f>
        <v>0</v>
      </c>
      <c r="O61">
        <f>(I61*21)/100</f>
        <v>0</v>
      </c>
      <c r="P61" t="s">
        <v>4</v>
      </c>
    </row>
    <row r="62" spans="1:16" x14ac:dyDescent="0.2">
      <c r="A62" s="4" t="s">
        <v>3</v>
      </c>
      <c r="E62" s="1" t="s">
        <v>0</v>
      </c>
    </row>
    <row r="63" spans="1:16" x14ac:dyDescent="0.2">
      <c r="A63" s="3" t="s">
        <v>2</v>
      </c>
      <c r="E63" s="2" t="s">
        <v>0</v>
      </c>
    </row>
    <row r="64" spans="1:16" x14ac:dyDescent="0.2">
      <c r="A64" t="s">
        <v>1</v>
      </c>
      <c r="E64" s="1" t="s">
        <v>0</v>
      </c>
    </row>
    <row r="65" spans="1:18" x14ac:dyDescent="0.2">
      <c r="A65" s="9" t="s">
        <v>9</v>
      </c>
      <c r="B65" s="10" t="s">
        <v>248</v>
      </c>
      <c r="C65" s="10" t="s">
        <v>247</v>
      </c>
      <c r="D65" s="9" t="s">
        <v>0</v>
      </c>
      <c r="E65" s="8" t="s">
        <v>246</v>
      </c>
      <c r="F65" s="7" t="s">
        <v>95</v>
      </c>
      <c r="G65" s="6">
        <v>10</v>
      </c>
      <c r="H65" s="5">
        <v>0</v>
      </c>
      <c r="I65" s="5">
        <f>ROUND(ROUND(H65,2)*ROUND(G65,3),2)</f>
        <v>0</v>
      </c>
      <c r="O65">
        <f>(I65*21)/100</f>
        <v>0</v>
      </c>
      <c r="P65" t="s">
        <v>4</v>
      </c>
    </row>
    <row r="66" spans="1:18" x14ac:dyDescent="0.2">
      <c r="A66" s="4" t="s">
        <v>3</v>
      </c>
      <c r="E66" s="1" t="s">
        <v>0</v>
      </c>
    </row>
    <row r="67" spans="1:18" x14ac:dyDescent="0.2">
      <c r="A67" s="3" t="s">
        <v>2</v>
      </c>
      <c r="E67" s="2" t="s">
        <v>0</v>
      </c>
    </row>
    <row r="68" spans="1:18" x14ac:dyDescent="0.2">
      <c r="A68" t="s">
        <v>1</v>
      </c>
      <c r="E68" s="1" t="s">
        <v>0</v>
      </c>
    </row>
    <row r="69" spans="1:18" x14ac:dyDescent="0.2">
      <c r="A69" s="9" t="s">
        <v>9</v>
      </c>
      <c r="B69" s="10" t="s">
        <v>245</v>
      </c>
      <c r="C69" s="10" t="s">
        <v>244</v>
      </c>
      <c r="D69" s="9" t="s">
        <v>0</v>
      </c>
      <c r="E69" s="8" t="s">
        <v>243</v>
      </c>
      <c r="F69" s="7" t="s">
        <v>242</v>
      </c>
      <c r="G69" s="6">
        <v>210</v>
      </c>
      <c r="H69" s="5">
        <v>0</v>
      </c>
      <c r="I69" s="5">
        <f>ROUND(ROUND(H69,2)*ROUND(G69,3),2)</f>
        <v>0</v>
      </c>
      <c r="O69">
        <f>(I69*21)/100</f>
        <v>0</v>
      </c>
      <c r="P69" t="s">
        <v>4</v>
      </c>
    </row>
    <row r="70" spans="1:18" x14ac:dyDescent="0.2">
      <c r="A70" s="4" t="s">
        <v>3</v>
      </c>
      <c r="E70" s="1" t="s">
        <v>0</v>
      </c>
    </row>
    <row r="71" spans="1:18" x14ac:dyDescent="0.2">
      <c r="A71" s="3" t="s">
        <v>2</v>
      </c>
      <c r="E71" s="2" t="s">
        <v>0</v>
      </c>
    </row>
    <row r="72" spans="1:18" x14ac:dyDescent="0.2">
      <c r="A72" t="s">
        <v>1</v>
      </c>
      <c r="E72" s="1" t="s">
        <v>0</v>
      </c>
    </row>
    <row r="73" spans="1:18" x14ac:dyDescent="0.2">
      <c r="A73" s="9" t="s">
        <v>9</v>
      </c>
      <c r="B73" s="10" t="s">
        <v>241</v>
      </c>
      <c r="C73" s="10" t="s">
        <v>240</v>
      </c>
      <c r="D73" s="9" t="s">
        <v>0</v>
      </c>
      <c r="E73" s="8" t="s">
        <v>239</v>
      </c>
      <c r="F73" s="7" t="s">
        <v>238</v>
      </c>
      <c r="G73" s="6">
        <v>48</v>
      </c>
      <c r="H73" s="5">
        <v>0</v>
      </c>
      <c r="I73" s="5">
        <f>ROUND(ROUND(H73,2)*ROUND(G73,3),2)</f>
        <v>0</v>
      </c>
      <c r="O73">
        <f>(I73*21)/100</f>
        <v>0</v>
      </c>
      <c r="P73" t="s">
        <v>4</v>
      </c>
    </row>
    <row r="74" spans="1:18" x14ac:dyDescent="0.2">
      <c r="A74" s="4" t="s">
        <v>3</v>
      </c>
      <c r="E74" s="1" t="s">
        <v>0</v>
      </c>
    </row>
    <row r="75" spans="1:18" x14ac:dyDescent="0.2">
      <c r="A75" s="3" t="s">
        <v>2</v>
      </c>
      <c r="E75" s="2" t="s">
        <v>0</v>
      </c>
    </row>
    <row r="76" spans="1:18" x14ac:dyDescent="0.2">
      <c r="A76" t="s">
        <v>1</v>
      </c>
      <c r="E76" s="1" t="s">
        <v>0</v>
      </c>
    </row>
    <row r="77" spans="1:18" ht="12.75" customHeight="1" x14ac:dyDescent="0.2">
      <c r="A77" s="12" t="s">
        <v>158</v>
      </c>
      <c r="B77" s="12"/>
      <c r="C77" s="14" t="s">
        <v>4</v>
      </c>
      <c r="D77" s="12"/>
      <c r="E77" s="13" t="s">
        <v>237</v>
      </c>
      <c r="F77" s="12"/>
      <c r="G77" s="12"/>
      <c r="H77" s="12"/>
      <c r="I77" s="11">
        <f>0+Q77</f>
        <v>0</v>
      </c>
      <c r="O77">
        <f>0+R77</f>
        <v>0</v>
      </c>
      <c r="Q77">
        <f>0+I78</f>
        <v>0</v>
      </c>
      <c r="R77">
        <f>0+O78</f>
        <v>0</v>
      </c>
    </row>
    <row r="78" spans="1:18" x14ac:dyDescent="0.2">
      <c r="A78" s="9" t="s">
        <v>9</v>
      </c>
      <c r="B78" s="10" t="s">
        <v>236</v>
      </c>
      <c r="C78" s="10" t="s">
        <v>235</v>
      </c>
      <c r="D78" s="9" t="s">
        <v>0</v>
      </c>
      <c r="E78" s="8" t="s">
        <v>234</v>
      </c>
      <c r="F78" s="7" t="s">
        <v>169</v>
      </c>
      <c r="G78" s="6">
        <v>0.8</v>
      </c>
      <c r="H78" s="5">
        <v>0</v>
      </c>
      <c r="I78" s="5">
        <f>ROUND(ROUND(H78,2)*ROUND(G78,3),2)</f>
        <v>0</v>
      </c>
      <c r="O78">
        <f>(I78*21)/100</f>
        <v>0</v>
      </c>
      <c r="P78" t="s">
        <v>4</v>
      </c>
    </row>
    <row r="79" spans="1:18" x14ac:dyDescent="0.2">
      <c r="A79" s="4" t="s">
        <v>3</v>
      </c>
      <c r="E79" s="1" t="s">
        <v>0</v>
      </c>
    </row>
    <row r="80" spans="1:18" x14ac:dyDescent="0.2">
      <c r="A80" s="3" t="s">
        <v>2</v>
      </c>
      <c r="E80" s="2" t="s">
        <v>0</v>
      </c>
    </row>
    <row r="81" spans="1:18" x14ac:dyDescent="0.2">
      <c r="A81" t="s">
        <v>1</v>
      </c>
      <c r="E81" s="1" t="s">
        <v>0</v>
      </c>
    </row>
    <row r="82" spans="1:18" ht="12.75" customHeight="1" x14ac:dyDescent="0.2">
      <c r="A82" s="12" t="s">
        <v>158</v>
      </c>
      <c r="B82" s="12"/>
      <c r="C82" s="14" t="s">
        <v>233</v>
      </c>
      <c r="D82" s="12"/>
      <c r="E82" s="13" t="s">
        <v>232</v>
      </c>
      <c r="F82" s="12"/>
      <c r="G82" s="12"/>
      <c r="H82" s="12"/>
      <c r="I82" s="11">
        <f>0+Q82</f>
        <v>0</v>
      </c>
      <c r="O82">
        <f>0+R82</f>
        <v>0</v>
      </c>
      <c r="Q82">
        <f>0+I83+I87+I91+I95+I99+I103+I107+I111+I115+I119+I123+I127+I131+I135+I139+I143+I147+I151+I155+I159+I163+I167+I171</f>
        <v>0</v>
      </c>
      <c r="R82">
        <f>0+O83+O87+O91+O95+O99+O103+O107+O111+O115+O119+O123+O127+O131+O135+O139+O143+O147+O151+O155+O159+O163+O167+O171</f>
        <v>0</v>
      </c>
    </row>
    <row r="83" spans="1:18" x14ac:dyDescent="0.2">
      <c r="A83" s="9" t="s">
        <v>9</v>
      </c>
      <c r="B83" s="10" t="s">
        <v>231</v>
      </c>
      <c r="C83" s="10" t="s">
        <v>230</v>
      </c>
      <c r="D83" s="9" t="s">
        <v>0</v>
      </c>
      <c r="E83" s="8" t="s">
        <v>229</v>
      </c>
      <c r="F83" s="7" t="s">
        <v>10</v>
      </c>
      <c r="G83" s="6">
        <v>1110</v>
      </c>
      <c r="H83" s="5">
        <v>0</v>
      </c>
      <c r="I83" s="5">
        <f>ROUND(ROUND(H83,2)*ROUND(G83,3),2)</f>
        <v>0</v>
      </c>
      <c r="O83">
        <f>(I83*21)/100</f>
        <v>0</v>
      </c>
      <c r="P83" t="s">
        <v>4</v>
      </c>
    </row>
    <row r="84" spans="1:18" x14ac:dyDescent="0.2">
      <c r="A84" s="4" t="s">
        <v>3</v>
      </c>
      <c r="E84" s="1" t="s">
        <v>0</v>
      </c>
    </row>
    <row r="85" spans="1:18" x14ac:dyDescent="0.2">
      <c r="A85" s="3" t="s">
        <v>2</v>
      </c>
      <c r="E85" s="2" t="s">
        <v>0</v>
      </c>
    </row>
    <row r="86" spans="1:18" x14ac:dyDescent="0.2">
      <c r="A86" t="s">
        <v>1</v>
      </c>
      <c r="E86" s="1" t="s">
        <v>0</v>
      </c>
    </row>
    <row r="87" spans="1:18" x14ac:dyDescent="0.2">
      <c r="A87" s="9" t="s">
        <v>9</v>
      </c>
      <c r="B87" s="10" t="s">
        <v>228</v>
      </c>
      <c r="C87" s="10" t="s">
        <v>227</v>
      </c>
      <c r="D87" s="9" t="s">
        <v>0</v>
      </c>
      <c r="E87" s="8" t="s">
        <v>226</v>
      </c>
      <c r="F87" s="7" t="s">
        <v>10</v>
      </c>
      <c r="G87" s="6">
        <v>1110</v>
      </c>
      <c r="H87" s="5">
        <v>0</v>
      </c>
      <c r="I87" s="5">
        <f>ROUND(ROUND(H87,2)*ROUND(G87,3),2)</f>
        <v>0</v>
      </c>
      <c r="O87">
        <f>(I87*21)/100</f>
        <v>0</v>
      </c>
      <c r="P87" t="s">
        <v>4</v>
      </c>
    </row>
    <row r="88" spans="1:18" x14ac:dyDescent="0.2">
      <c r="A88" s="4" t="s">
        <v>3</v>
      </c>
      <c r="E88" s="1" t="s">
        <v>0</v>
      </c>
    </row>
    <row r="89" spans="1:18" x14ac:dyDescent="0.2">
      <c r="A89" s="3" t="s">
        <v>2</v>
      </c>
      <c r="E89" s="2" t="s">
        <v>0</v>
      </c>
    </row>
    <row r="90" spans="1:18" x14ac:dyDescent="0.2">
      <c r="A90" t="s">
        <v>1</v>
      </c>
      <c r="E90" s="1" t="s">
        <v>0</v>
      </c>
    </row>
    <row r="91" spans="1:18" x14ac:dyDescent="0.2">
      <c r="A91" s="9" t="s">
        <v>9</v>
      </c>
      <c r="B91" s="10" t="s">
        <v>225</v>
      </c>
      <c r="C91" s="10" t="s">
        <v>224</v>
      </c>
      <c r="D91" s="9" t="s">
        <v>0</v>
      </c>
      <c r="E91" s="8" t="s">
        <v>223</v>
      </c>
      <c r="F91" s="7" t="s">
        <v>201</v>
      </c>
      <c r="G91" s="6">
        <v>28</v>
      </c>
      <c r="H91" s="5">
        <v>0</v>
      </c>
      <c r="I91" s="5">
        <f>ROUND(ROUND(H91,2)*ROUND(G91,3),2)</f>
        <v>0</v>
      </c>
      <c r="O91">
        <f>(I91*21)/100</f>
        <v>0</v>
      </c>
      <c r="P91" t="s">
        <v>4</v>
      </c>
    </row>
    <row r="92" spans="1:18" x14ac:dyDescent="0.2">
      <c r="A92" s="4" t="s">
        <v>3</v>
      </c>
      <c r="E92" s="1" t="s">
        <v>0</v>
      </c>
    </row>
    <row r="93" spans="1:18" x14ac:dyDescent="0.2">
      <c r="A93" s="3" t="s">
        <v>2</v>
      </c>
      <c r="E93" s="2" t="s">
        <v>0</v>
      </c>
    </row>
    <row r="94" spans="1:18" x14ac:dyDescent="0.2">
      <c r="A94" t="s">
        <v>1</v>
      </c>
      <c r="E94" s="1" t="s">
        <v>0</v>
      </c>
    </row>
    <row r="95" spans="1:18" x14ac:dyDescent="0.2">
      <c r="A95" s="9" t="s">
        <v>9</v>
      </c>
      <c r="B95" s="10" t="s">
        <v>222</v>
      </c>
      <c r="C95" s="10" t="s">
        <v>221</v>
      </c>
      <c r="D95" s="9" t="s">
        <v>0</v>
      </c>
      <c r="E95" s="8" t="s">
        <v>220</v>
      </c>
      <c r="F95" s="7" t="s">
        <v>5</v>
      </c>
      <c r="G95" s="6">
        <v>50</v>
      </c>
      <c r="H95" s="5">
        <v>0</v>
      </c>
      <c r="I95" s="5">
        <f>ROUND(ROUND(H95,2)*ROUND(G95,3),2)</f>
        <v>0</v>
      </c>
      <c r="O95">
        <f>(I95*21)/100</f>
        <v>0</v>
      </c>
      <c r="P95" t="s">
        <v>4</v>
      </c>
    </row>
    <row r="96" spans="1:18" x14ac:dyDescent="0.2">
      <c r="A96" s="4" t="s">
        <v>3</v>
      </c>
      <c r="E96" s="1" t="s">
        <v>0</v>
      </c>
    </row>
    <row r="97" spans="1:16" x14ac:dyDescent="0.2">
      <c r="A97" s="3" t="s">
        <v>2</v>
      </c>
      <c r="E97" s="2" t="s">
        <v>0</v>
      </c>
    </row>
    <row r="98" spans="1:16" x14ac:dyDescent="0.2">
      <c r="A98" t="s">
        <v>1</v>
      </c>
      <c r="E98" s="1" t="s">
        <v>0</v>
      </c>
    </row>
    <row r="99" spans="1:16" x14ac:dyDescent="0.2">
      <c r="A99" s="9" t="s">
        <v>9</v>
      </c>
      <c r="B99" s="10" t="s">
        <v>219</v>
      </c>
      <c r="C99" s="10" t="s">
        <v>218</v>
      </c>
      <c r="D99" s="9" t="s">
        <v>0</v>
      </c>
      <c r="E99" s="8" t="s">
        <v>217</v>
      </c>
      <c r="F99" s="7" t="s">
        <v>5</v>
      </c>
      <c r="G99" s="6">
        <v>14</v>
      </c>
      <c r="H99" s="5">
        <v>0</v>
      </c>
      <c r="I99" s="5">
        <f>ROUND(ROUND(H99,2)*ROUND(G99,3),2)</f>
        <v>0</v>
      </c>
      <c r="O99">
        <f>(I99*21)/100</f>
        <v>0</v>
      </c>
      <c r="P99" t="s">
        <v>4</v>
      </c>
    </row>
    <row r="100" spans="1:16" x14ac:dyDescent="0.2">
      <c r="A100" s="4" t="s">
        <v>3</v>
      </c>
      <c r="E100" s="1" t="s">
        <v>0</v>
      </c>
    </row>
    <row r="101" spans="1:16" x14ac:dyDescent="0.2">
      <c r="A101" s="3" t="s">
        <v>2</v>
      </c>
      <c r="E101" s="2" t="s">
        <v>0</v>
      </c>
    </row>
    <row r="102" spans="1:16" x14ac:dyDescent="0.2">
      <c r="A102" t="s">
        <v>1</v>
      </c>
      <c r="E102" s="1" t="s">
        <v>0</v>
      </c>
    </row>
    <row r="103" spans="1:16" x14ac:dyDescent="0.2">
      <c r="A103" s="9" t="s">
        <v>9</v>
      </c>
      <c r="B103" s="10" t="s">
        <v>216</v>
      </c>
      <c r="C103" s="10" t="s">
        <v>215</v>
      </c>
      <c r="D103" s="9" t="s">
        <v>0</v>
      </c>
      <c r="E103" s="8" t="s">
        <v>214</v>
      </c>
      <c r="F103" s="7" t="s">
        <v>10</v>
      </c>
      <c r="G103" s="6">
        <v>10500</v>
      </c>
      <c r="H103" s="5">
        <v>0</v>
      </c>
      <c r="I103" s="5">
        <f>ROUND(ROUND(H103,2)*ROUND(G103,3),2)</f>
        <v>0</v>
      </c>
      <c r="O103">
        <f>(I103*21)/100</f>
        <v>0</v>
      </c>
      <c r="P103" t="s">
        <v>4</v>
      </c>
    </row>
    <row r="104" spans="1:16" x14ac:dyDescent="0.2">
      <c r="A104" s="4" t="s">
        <v>3</v>
      </c>
      <c r="E104" s="1" t="s">
        <v>0</v>
      </c>
    </row>
    <row r="105" spans="1:16" x14ac:dyDescent="0.2">
      <c r="A105" s="3" t="s">
        <v>2</v>
      </c>
      <c r="E105" s="2" t="s">
        <v>0</v>
      </c>
    </row>
    <row r="106" spans="1:16" x14ac:dyDescent="0.2">
      <c r="A106" t="s">
        <v>1</v>
      </c>
      <c r="E106" s="1" t="s">
        <v>0</v>
      </c>
    </row>
    <row r="107" spans="1:16" x14ac:dyDescent="0.2">
      <c r="A107" s="9" t="s">
        <v>9</v>
      </c>
      <c r="B107" s="10" t="s">
        <v>213</v>
      </c>
      <c r="C107" s="10" t="s">
        <v>212</v>
      </c>
      <c r="D107" s="9" t="s">
        <v>0</v>
      </c>
      <c r="E107" s="8" t="s">
        <v>211</v>
      </c>
      <c r="F107" s="7" t="s">
        <v>10</v>
      </c>
      <c r="G107" s="6">
        <v>10500</v>
      </c>
      <c r="H107" s="5">
        <v>0</v>
      </c>
      <c r="I107" s="5">
        <f>ROUND(ROUND(H107,2)*ROUND(G107,3),2)</f>
        <v>0</v>
      </c>
      <c r="O107">
        <f>(I107*21)/100</f>
        <v>0</v>
      </c>
      <c r="P107" t="s">
        <v>4</v>
      </c>
    </row>
    <row r="108" spans="1:16" x14ac:dyDescent="0.2">
      <c r="A108" s="4" t="s">
        <v>3</v>
      </c>
      <c r="E108" s="1" t="s">
        <v>0</v>
      </c>
    </row>
    <row r="109" spans="1:16" x14ac:dyDescent="0.2">
      <c r="A109" s="3" t="s">
        <v>2</v>
      </c>
      <c r="E109" s="2" t="s">
        <v>0</v>
      </c>
    </row>
    <row r="110" spans="1:16" x14ac:dyDescent="0.2">
      <c r="A110" t="s">
        <v>1</v>
      </c>
      <c r="E110" s="1" t="s">
        <v>0</v>
      </c>
    </row>
    <row r="111" spans="1:16" x14ac:dyDescent="0.2">
      <c r="A111" s="9" t="s">
        <v>9</v>
      </c>
      <c r="B111" s="10" t="s">
        <v>210</v>
      </c>
      <c r="C111" s="10" t="s">
        <v>209</v>
      </c>
      <c r="D111" s="9" t="s">
        <v>0</v>
      </c>
      <c r="E111" s="8" t="s">
        <v>208</v>
      </c>
      <c r="F111" s="7" t="s">
        <v>10</v>
      </c>
      <c r="G111" s="6">
        <v>400</v>
      </c>
      <c r="H111" s="5">
        <v>0</v>
      </c>
      <c r="I111" s="5">
        <f>ROUND(ROUND(H111,2)*ROUND(G111,3),2)</f>
        <v>0</v>
      </c>
      <c r="O111">
        <f>(I111*21)/100</f>
        <v>0</v>
      </c>
      <c r="P111" t="s">
        <v>4</v>
      </c>
    </row>
    <row r="112" spans="1:16" x14ac:dyDescent="0.2">
      <c r="A112" s="4" t="s">
        <v>3</v>
      </c>
      <c r="E112" s="1" t="s">
        <v>0</v>
      </c>
    </row>
    <row r="113" spans="1:16" x14ac:dyDescent="0.2">
      <c r="A113" s="3" t="s">
        <v>2</v>
      </c>
      <c r="E113" s="2" t="s">
        <v>0</v>
      </c>
    </row>
    <row r="114" spans="1:16" x14ac:dyDescent="0.2">
      <c r="A114" t="s">
        <v>1</v>
      </c>
      <c r="E114" s="1" t="s">
        <v>0</v>
      </c>
    </row>
    <row r="115" spans="1:16" x14ac:dyDescent="0.2">
      <c r="A115" s="9" t="s">
        <v>9</v>
      </c>
      <c r="B115" s="10" t="s">
        <v>207</v>
      </c>
      <c r="C115" s="10" t="s">
        <v>206</v>
      </c>
      <c r="D115" s="9" t="s">
        <v>0</v>
      </c>
      <c r="E115" s="8" t="s">
        <v>205</v>
      </c>
      <c r="F115" s="7" t="s">
        <v>201</v>
      </c>
      <c r="G115" s="6">
        <v>22</v>
      </c>
      <c r="H115" s="5">
        <v>0</v>
      </c>
      <c r="I115" s="5">
        <f>ROUND(ROUND(H115,2)*ROUND(G115,3),2)</f>
        <v>0</v>
      </c>
      <c r="O115">
        <f>(I115*21)/100</f>
        <v>0</v>
      </c>
      <c r="P115" t="s">
        <v>4</v>
      </c>
    </row>
    <row r="116" spans="1:16" x14ac:dyDescent="0.2">
      <c r="A116" s="4" t="s">
        <v>3</v>
      </c>
      <c r="E116" s="1" t="s">
        <v>0</v>
      </c>
    </row>
    <row r="117" spans="1:16" x14ac:dyDescent="0.2">
      <c r="A117" s="3" t="s">
        <v>2</v>
      </c>
      <c r="E117" s="2" t="s">
        <v>0</v>
      </c>
    </row>
    <row r="118" spans="1:16" x14ac:dyDescent="0.2">
      <c r="A118" t="s">
        <v>1</v>
      </c>
      <c r="E118" s="1" t="s">
        <v>0</v>
      </c>
    </row>
    <row r="119" spans="1:16" x14ac:dyDescent="0.2">
      <c r="A119" s="9" t="s">
        <v>9</v>
      </c>
      <c r="B119" s="10" t="s">
        <v>204</v>
      </c>
      <c r="C119" s="10" t="s">
        <v>203</v>
      </c>
      <c r="D119" s="9" t="s">
        <v>0</v>
      </c>
      <c r="E119" s="8" t="s">
        <v>202</v>
      </c>
      <c r="F119" s="7" t="s">
        <v>201</v>
      </c>
      <c r="G119" s="6">
        <v>22</v>
      </c>
      <c r="H119" s="5">
        <v>0</v>
      </c>
      <c r="I119" s="5">
        <f>ROUND(ROUND(H119,2)*ROUND(G119,3),2)</f>
        <v>0</v>
      </c>
      <c r="O119">
        <f>(I119*21)/100</f>
        <v>0</v>
      </c>
      <c r="P119" t="s">
        <v>4</v>
      </c>
    </row>
    <row r="120" spans="1:16" x14ac:dyDescent="0.2">
      <c r="A120" s="4" t="s">
        <v>3</v>
      </c>
      <c r="E120" s="1" t="s">
        <v>0</v>
      </c>
    </row>
    <row r="121" spans="1:16" x14ac:dyDescent="0.2">
      <c r="A121" s="3" t="s">
        <v>2</v>
      </c>
      <c r="E121" s="2" t="s">
        <v>0</v>
      </c>
    </row>
    <row r="122" spans="1:16" x14ac:dyDescent="0.2">
      <c r="A122" t="s">
        <v>1</v>
      </c>
      <c r="E122" s="1" t="s">
        <v>0</v>
      </c>
    </row>
    <row r="123" spans="1:16" x14ac:dyDescent="0.2">
      <c r="A123" s="9" t="s">
        <v>9</v>
      </c>
      <c r="B123" s="10" t="s">
        <v>200</v>
      </c>
      <c r="C123" s="10" t="s">
        <v>199</v>
      </c>
      <c r="D123" s="9" t="s">
        <v>0</v>
      </c>
      <c r="E123" s="8" t="s">
        <v>198</v>
      </c>
      <c r="F123" s="7" t="s">
        <v>10</v>
      </c>
      <c r="G123" s="6">
        <v>710</v>
      </c>
      <c r="H123" s="5">
        <v>0</v>
      </c>
      <c r="I123" s="5">
        <f>ROUND(ROUND(H123,2)*ROUND(G123,3),2)</f>
        <v>0</v>
      </c>
      <c r="O123">
        <f>(I123*21)/100</f>
        <v>0</v>
      </c>
      <c r="P123" t="s">
        <v>4</v>
      </c>
    </row>
    <row r="124" spans="1:16" x14ac:dyDescent="0.2">
      <c r="A124" s="4" t="s">
        <v>3</v>
      </c>
      <c r="E124" s="1" t="s">
        <v>0</v>
      </c>
    </row>
    <row r="125" spans="1:16" x14ac:dyDescent="0.2">
      <c r="A125" s="3" t="s">
        <v>2</v>
      </c>
      <c r="E125" s="2" t="s">
        <v>0</v>
      </c>
    </row>
    <row r="126" spans="1:16" x14ac:dyDescent="0.2">
      <c r="A126" t="s">
        <v>1</v>
      </c>
      <c r="E126" s="1" t="s">
        <v>0</v>
      </c>
    </row>
    <row r="127" spans="1:16" x14ac:dyDescent="0.2">
      <c r="A127" s="9" t="s">
        <v>9</v>
      </c>
      <c r="B127" s="10" t="s">
        <v>197</v>
      </c>
      <c r="C127" s="10" t="s">
        <v>196</v>
      </c>
      <c r="D127" s="9" t="s">
        <v>0</v>
      </c>
      <c r="E127" s="8" t="s">
        <v>195</v>
      </c>
      <c r="F127" s="7" t="s">
        <v>10</v>
      </c>
      <c r="G127" s="6">
        <v>410</v>
      </c>
      <c r="H127" s="5">
        <v>0</v>
      </c>
      <c r="I127" s="5">
        <f>ROUND(ROUND(H127,2)*ROUND(G127,3),2)</f>
        <v>0</v>
      </c>
      <c r="O127">
        <f>(I127*21)/100</f>
        <v>0</v>
      </c>
      <c r="P127" t="s">
        <v>4</v>
      </c>
    </row>
    <row r="128" spans="1:16" x14ac:dyDescent="0.2">
      <c r="A128" s="4" t="s">
        <v>3</v>
      </c>
      <c r="E128" s="1" t="s">
        <v>0</v>
      </c>
    </row>
    <row r="129" spans="1:16" x14ac:dyDescent="0.2">
      <c r="A129" s="3" t="s">
        <v>2</v>
      </c>
      <c r="E129" s="2" t="s">
        <v>0</v>
      </c>
    </row>
    <row r="130" spans="1:16" x14ac:dyDescent="0.2">
      <c r="A130" t="s">
        <v>1</v>
      </c>
      <c r="E130" s="1" t="s">
        <v>0</v>
      </c>
    </row>
    <row r="131" spans="1:16" x14ac:dyDescent="0.2">
      <c r="A131" s="9" t="s">
        <v>9</v>
      </c>
      <c r="B131" s="10" t="s">
        <v>194</v>
      </c>
      <c r="C131" s="10" t="s">
        <v>193</v>
      </c>
      <c r="D131" s="9" t="s">
        <v>0</v>
      </c>
      <c r="E131" s="8" t="s">
        <v>192</v>
      </c>
      <c r="F131" s="7" t="s">
        <v>191</v>
      </c>
      <c r="G131" s="6">
        <v>3322</v>
      </c>
      <c r="H131" s="5">
        <v>0</v>
      </c>
      <c r="I131" s="5">
        <f>ROUND(ROUND(H131,2)*ROUND(G131,3),2)</f>
        <v>0</v>
      </c>
      <c r="O131">
        <f>(I131*21)/100</f>
        <v>0</v>
      </c>
      <c r="P131" t="s">
        <v>4</v>
      </c>
    </row>
    <row r="132" spans="1:16" x14ac:dyDescent="0.2">
      <c r="A132" s="4" t="s">
        <v>3</v>
      </c>
      <c r="E132" s="1" t="s">
        <v>0</v>
      </c>
    </row>
    <row r="133" spans="1:16" x14ac:dyDescent="0.2">
      <c r="A133" s="3" t="s">
        <v>2</v>
      </c>
      <c r="E133" s="2" t="s">
        <v>0</v>
      </c>
    </row>
    <row r="134" spans="1:16" x14ac:dyDescent="0.2">
      <c r="A134" t="s">
        <v>1</v>
      </c>
      <c r="E134" s="1" t="s">
        <v>0</v>
      </c>
    </row>
    <row r="135" spans="1:16" x14ac:dyDescent="0.2">
      <c r="A135" s="9" t="s">
        <v>9</v>
      </c>
      <c r="B135" s="10" t="s">
        <v>190</v>
      </c>
      <c r="C135" s="10" t="s">
        <v>189</v>
      </c>
      <c r="D135" s="9" t="s">
        <v>0</v>
      </c>
      <c r="E135" s="8" t="s">
        <v>188</v>
      </c>
      <c r="F135" s="7" t="s">
        <v>5</v>
      </c>
      <c r="G135" s="6">
        <v>46</v>
      </c>
      <c r="H135" s="5">
        <v>0</v>
      </c>
      <c r="I135" s="5">
        <f>ROUND(ROUND(H135,2)*ROUND(G135,3),2)</f>
        <v>0</v>
      </c>
      <c r="O135">
        <f>(I135*21)/100</f>
        <v>0</v>
      </c>
      <c r="P135" t="s">
        <v>4</v>
      </c>
    </row>
    <row r="136" spans="1:16" x14ac:dyDescent="0.2">
      <c r="A136" s="4" t="s">
        <v>3</v>
      </c>
      <c r="E136" s="1" t="s">
        <v>0</v>
      </c>
    </row>
    <row r="137" spans="1:16" x14ac:dyDescent="0.2">
      <c r="A137" s="3" t="s">
        <v>2</v>
      </c>
      <c r="E137" s="2" t="s">
        <v>0</v>
      </c>
    </row>
    <row r="138" spans="1:16" x14ac:dyDescent="0.2">
      <c r="A138" t="s">
        <v>1</v>
      </c>
      <c r="E138" s="1" t="s">
        <v>0</v>
      </c>
    </row>
    <row r="139" spans="1:16" x14ac:dyDescent="0.2">
      <c r="A139" s="9" t="s">
        <v>9</v>
      </c>
      <c r="B139" s="10" t="s">
        <v>187</v>
      </c>
      <c r="C139" s="10" t="s">
        <v>186</v>
      </c>
      <c r="D139" s="9" t="s">
        <v>0</v>
      </c>
      <c r="E139" s="8" t="s">
        <v>185</v>
      </c>
      <c r="F139" s="7" t="s">
        <v>5</v>
      </c>
      <c r="G139" s="6">
        <v>46</v>
      </c>
      <c r="H139" s="5">
        <v>0</v>
      </c>
      <c r="I139" s="5">
        <f>ROUND(ROUND(H139,2)*ROUND(G139,3),2)</f>
        <v>0</v>
      </c>
      <c r="O139">
        <f>(I139*21)/100</f>
        <v>0</v>
      </c>
      <c r="P139" t="s">
        <v>4</v>
      </c>
    </row>
    <row r="140" spans="1:16" x14ac:dyDescent="0.2">
      <c r="A140" s="4" t="s">
        <v>3</v>
      </c>
      <c r="E140" s="1" t="s">
        <v>0</v>
      </c>
    </row>
    <row r="141" spans="1:16" x14ac:dyDescent="0.2">
      <c r="A141" s="3" t="s">
        <v>2</v>
      </c>
      <c r="E141" s="2" t="s">
        <v>0</v>
      </c>
    </row>
    <row r="142" spans="1:16" x14ac:dyDescent="0.2">
      <c r="A142" t="s">
        <v>1</v>
      </c>
      <c r="E142" s="1" t="s">
        <v>0</v>
      </c>
    </row>
    <row r="143" spans="1:16" x14ac:dyDescent="0.2">
      <c r="A143" s="9" t="s">
        <v>9</v>
      </c>
      <c r="B143" s="10" t="s">
        <v>184</v>
      </c>
      <c r="C143" s="10" t="s">
        <v>183</v>
      </c>
      <c r="D143" s="9" t="s">
        <v>0</v>
      </c>
      <c r="E143" s="8" t="s">
        <v>182</v>
      </c>
      <c r="F143" s="7" t="s">
        <v>5</v>
      </c>
      <c r="G143" s="6">
        <v>23</v>
      </c>
      <c r="H143" s="5">
        <v>0</v>
      </c>
      <c r="I143" s="5">
        <f>ROUND(ROUND(H143,2)*ROUND(G143,3),2)</f>
        <v>0</v>
      </c>
      <c r="O143">
        <f>(I143*21)/100</f>
        <v>0</v>
      </c>
      <c r="P143" t="s">
        <v>4</v>
      </c>
    </row>
    <row r="144" spans="1:16" x14ac:dyDescent="0.2">
      <c r="A144" s="4" t="s">
        <v>3</v>
      </c>
      <c r="E144" s="1" t="s">
        <v>0</v>
      </c>
    </row>
    <row r="145" spans="1:16" x14ac:dyDescent="0.2">
      <c r="A145" s="3" t="s">
        <v>2</v>
      </c>
      <c r="E145" s="2" t="s">
        <v>0</v>
      </c>
    </row>
    <row r="146" spans="1:16" x14ac:dyDescent="0.2">
      <c r="A146" t="s">
        <v>1</v>
      </c>
      <c r="E146" s="1" t="s">
        <v>0</v>
      </c>
    </row>
    <row r="147" spans="1:16" x14ac:dyDescent="0.2">
      <c r="A147" s="9" t="s">
        <v>9</v>
      </c>
      <c r="B147" s="10" t="s">
        <v>181</v>
      </c>
      <c r="C147" s="10" t="s">
        <v>180</v>
      </c>
      <c r="D147" s="9" t="s">
        <v>0</v>
      </c>
      <c r="E147" s="8" t="s">
        <v>179</v>
      </c>
      <c r="F147" s="7" t="s">
        <v>5</v>
      </c>
      <c r="G147" s="6">
        <v>18</v>
      </c>
      <c r="H147" s="5">
        <v>0</v>
      </c>
      <c r="I147" s="5">
        <f>ROUND(ROUND(H147,2)*ROUND(G147,3),2)</f>
        <v>0</v>
      </c>
      <c r="O147">
        <f>(I147*21)/100</f>
        <v>0</v>
      </c>
      <c r="P147" t="s">
        <v>4</v>
      </c>
    </row>
    <row r="148" spans="1:16" x14ac:dyDescent="0.2">
      <c r="A148" s="4" t="s">
        <v>3</v>
      </c>
      <c r="E148" s="1" t="s">
        <v>0</v>
      </c>
    </row>
    <row r="149" spans="1:16" x14ac:dyDescent="0.2">
      <c r="A149" s="3" t="s">
        <v>2</v>
      </c>
      <c r="E149" s="2" t="s">
        <v>0</v>
      </c>
    </row>
    <row r="150" spans="1:16" x14ac:dyDescent="0.2">
      <c r="A150" t="s">
        <v>1</v>
      </c>
      <c r="E150" s="1" t="s">
        <v>0</v>
      </c>
    </row>
    <row r="151" spans="1:16" x14ac:dyDescent="0.2">
      <c r="A151" s="9" t="s">
        <v>9</v>
      </c>
      <c r="B151" s="10" t="s">
        <v>178</v>
      </c>
      <c r="C151" s="10" t="s">
        <v>177</v>
      </c>
      <c r="D151" s="9" t="s">
        <v>0</v>
      </c>
      <c r="E151" s="8" t="s">
        <v>176</v>
      </c>
      <c r="F151" s="7" t="s">
        <v>5</v>
      </c>
      <c r="G151" s="6">
        <v>30</v>
      </c>
      <c r="H151" s="5">
        <v>0</v>
      </c>
      <c r="I151" s="5">
        <f>ROUND(ROUND(H151,2)*ROUND(G151,3),2)</f>
        <v>0</v>
      </c>
      <c r="O151">
        <f>(I151*21)/100</f>
        <v>0</v>
      </c>
      <c r="P151" t="s">
        <v>4</v>
      </c>
    </row>
    <row r="152" spans="1:16" x14ac:dyDescent="0.2">
      <c r="A152" s="4" t="s">
        <v>3</v>
      </c>
      <c r="E152" s="1" t="s">
        <v>0</v>
      </c>
    </row>
    <row r="153" spans="1:16" x14ac:dyDescent="0.2">
      <c r="A153" s="3" t="s">
        <v>2</v>
      </c>
      <c r="E153" s="2" t="s">
        <v>0</v>
      </c>
    </row>
    <row r="154" spans="1:16" x14ac:dyDescent="0.2">
      <c r="A154" t="s">
        <v>1</v>
      </c>
      <c r="E154" s="1" t="s">
        <v>0</v>
      </c>
    </row>
    <row r="155" spans="1:16" x14ac:dyDescent="0.2">
      <c r="A155" s="9" t="s">
        <v>9</v>
      </c>
      <c r="B155" s="10" t="s">
        <v>175</v>
      </c>
      <c r="C155" s="10" t="s">
        <v>174</v>
      </c>
      <c r="D155" s="9" t="s">
        <v>0</v>
      </c>
      <c r="E155" s="8" t="s">
        <v>173</v>
      </c>
      <c r="F155" s="7" t="s">
        <v>5</v>
      </c>
      <c r="G155" s="6">
        <v>20</v>
      </c>
      <c r="H155" s="5">
        <v>0</v>
      </c>
      <c r="I155" s="5">
        <f>ROUND(ROUND(H155,2)*ROUND(G155,3),2)</f>
        <v>0</v>
      </c>
      <c r="O155">
        <f>(I155*21)/100</f>
        <v>0</v>
      </c>
      <c r="P155" t="s">
        <v>4</v>
      </c>
    </row>
    <row r="156" spans="1:16" x14ac:dyDescent="0.2">
      <c r="A156" s="4" t="s">
        <v>3</v>
      </c>
      <c r="E156" s="1" t="s">
        <v>0</v>
      </c>
    </row>
    <row r="157" spans="1:16" x14ac:dyDescent="0.2">
      <c r="A157" s="3" t="s">
        <v>2</v>
      </c>
      <c r="E157" s="2" t="s">
        <v>0</v>
      </c>
    </row>
    <row r="158" spans="1:16" x14ac:dyDescent="0.2">
      <c r="A158" t="s">
        <v>1</v>
      </c>
      <c r="E158" s="1" t="s">
        <v>0</v>
      </c>
    </row>
    <row r="159" spans="1:16" x14ac:dyDescent="0.2">
      <c r="A159" s="9" t="s">
        <v>9</v>
      </c>
      <c r="B159" s="10" t="s">
        <v>172</v>
      </c>
      <c r="C159" s="10" t="s">
        <v>171</v>
      </c>
      <c r="D159" s="9" t="s">
        <v>0</v>
      </c>
      <c r="E159" s="8" t="s">
        <v>170</v>
      </c>
      <c r="F159" s="7" t="s">
        <v>169</v>
      </c>
      <c r="G159" s="6">
        <v>0.8</v>
      </c>
      <c r="H159" s="5">
        <v>0</v>
      </c>
      <c r="I159" s="5">
        <f>ROUND(ROUND(H159,2)*ROUND(G159,3),2)</f>
        <v>0</v>
      </c>
      <c r="O159">
        <f>(I159*21)/100</f>
        <v>0</v>
      </c>
      <c r="P159" t="s">
        <v>4</v>
      </c>
    </row>
    <row r="160" spans="1:16" x14ac:dyDescent="0.2">
      <c r="A160" s="4" t="s">
        <v>3</v>
      </c>
      <c r="E160" s="1" t="s">
        <v>0</v>
      </c>
    </row>
    <row r="161" spans="1:18" x14ac:dyDescent="0.2">
      <c r="A161" s="3" t="s">
        <v>2</v>
      </c>
      <c r="E161" s="2" t="s">
        <v>0</v>
      </c>
    </row>
    <row r="162" spans="1:18" x14ac:dyDescent="0.2">
      <c r="A162" t="s">
        <v>1</v>
      </c>
      <c r="E162" s="1" t="s">
        <v>0</v>
      </c>
    </row>
    <row r="163" spans="1:18" x14ac:dyDescent="0.2">
      <c r="A163" s="9" t="s">
        <v>9</v>
      </c>
      <c r="B163" s="10" t="s">
        <v>168</v>
      </c>
      <c r="C163" s="10" t="s">
        <v>167</v>
      </c>
      <c r="D163" s="9" t="s">
        <v>0</v>
      </c>
      <c r="E163" s="8" t="s">
        <v>166</v>
      </c>
      <c r="F163" s="7" t="s">
        <v>165</v>
      </c>
      <c r="G163" s="6">
        <v>160</v>
      </c>
      <c r="H163" s="5">
        <v>0</v>
      </c>
      <c r="I163" s="5">
        <f>ROUND(ROUND(H163,2)*ROUND(G163,3),2)</f>
        <v>0</v>
      </c>
      <c r="O163">
        <f>(I163*21)/100</f>
        <v>0</v>
      </c>
      <c r="P163" t="s">
        <v>4</v>
      </c>
    </row>
    <row r="164" spans="1:18" x14ac:dyDescent="0.2">
      <c r="A164" s="4" t="s">
        <v>3</v>
      </c>
      <c r="E164" s="1" t="s">
        <v>0</v>
      </c>
    </row>
    <row r="165" spans="1:18" x14ac:dyDescent="0.2">
      <c r="A165" s="3" t="s">
        <v>2</v>
      </c>
      <c r="E165" s="2" t="s">
        <v>0</v>
      </c>
    </row>
    <row r="166" spans="1:18" x14ac:dyDescent="0.2">
      <c r="A166" t="s">
        <v>1</v>
      </c>
      <c r="E166" s="1" t="s">
        <v>0</v>
      </c>
    </row>
    <row r="167" spans="1:18" x14ac:dyDescent="0.2">
      <c r="A167" s="9" t="s">
        <v>9</v>
      </c>
      <c r="B167" s="10" t="s">
        <v>164</v>
      </c>
      <c r="C167" s="10" t="s">
        <v>163</v>
      </c>
      <c r="D167" s="9" t="s">
        <v>0</v>
      </c>
      <c r="E167" s="8" t="s">
        <v>162</v>
      </c>
      <c r="F167" s="7" t="s">
        <v>5</v>
      </c>
      <c r="G167" s="6">
        <v>1</v>
      </c>
      <c r="H167" s="5">
        <v>0</v>
      </c>
      <c r="I167" s="5">
        <f>ROUND(ROUND(H167,2)*ROUND(G167,3),2)</f>
        <v>0</v>
      </c>
      <c r="O167">
        <f>(I167*21)/100</f>
        <v>0</v>
      </c>
      <c r="P167" t="s">
        <v>4</v>
      </c>
    </row>
    <row r="168" spans="1:18" x14ac:dyDescent="0.2">
      <c r="A168" s="4" t="s">
        <v>3</v>
      </c>
      <c r="E168" s="1" t="s">
        <v>0</v>
      </c>
    </row>
    <row r="169" spans="1:18" x14ac:dyDescent="0.2">
      <c r="A169" s="3" t="s">
        <v>2</v>
      </c>
      <c r="E169" s="2" t="s">
        <v>0</v>
      </c>
    </row>
    <row r="170" spans="1:18" x14ac:dyDescent="0.2">
      <c r="A170" t="s">
        <v>1</v>
      </c>
      <c r="E170" s="1" t="s">
        <v>0</v>
      </c>
    </row>
    <row r="171" spans="1:18" x14ac:dyDescent="0.2">
      <c r="A171" s="9" t="s">
        <v>9</v>
      </c>
      <c r="B171" s="34" t="s">
        <v>161</v>
      </c>
      <c r="C171" s="34" t="s">
        <v>160</v>
      </c>
      <c r="D171" s="35" t="s">
        <v>0</v>
      </c>
      <c r="E171" s="36" t="s">
        <v>159</v>
      </c>
      <c r="F171" s="37" t="s">
        <v>5</v>
      </c>
      <c r="G171" s="38">
        <v>1</v>
      </c>
      <c r="H171" s="39">
        <v>0</v>
      </c>
      <c r="I171" s="39">
        <f>ROUND(ROUND(H171,2)*ROUND(G171,3),2)</f>
        <v>0</v>
      </c>
      <c r="O171">
        <f>(I171*21)/100</f>
        <v>0</v>
      </c>
      <c r="P171" t="s">
        <v>4</v>
      </c>
    </row>
    <row r="172" spans="1:18" x14ac:dyDescent="0.2">
      <c r="A172" s="4" t="s">
        <v>3</v>
      </c>
      <c r="E172" s="1" t="s">
        <v>0</v>
      </c>
    </row>
    <row r="173" spans="1:18" x14ac:dyDescent="0.2">
      <c r="A173" s="3" t="s">
        <v>2</v>
      </c>
      <c r="E173" s="2" t="s">
        <v>0</v>
      </c>
    </row>
    <row r="174" spans="1:18" x14ac:dyDescent="0.2">
      <c r="A174" t="s">
        <v>1</v>
      </c>
      <c r="E174" s="1" t="s">
        <v>0</v>
      </c>
    </row>
    <row r="175" spans="1:18" ht="12.75" customHeight="1" x14ac:dyDescent="0.2">
      <c r="A175" s="12" t="s">
        <v>158</v>
      </c>
      <c r="B175" s="12"/>
      <c r="C175" s="14" t="s">
        <v>157</v>
      </c>
      <c r="D175" s="12"/>
      <c r="E175" s="13" t="s">
        <v>156</v>
      </c>
      <c r="F175" s="12"/>
      <c r="G175" s="12"/>
      <c r="H175" s="12"/>
      <c r="I175" s="11">
        <f>0+Q175</f>
        <v>0</v>
      </c>
      <c r="O175">
        <f>0+R175</f>
        <v>0</v>
      </c>
      <c r="Q175">
        <f>0+I176+I180+I184+I188+I192+I196+I200+I204+I208+I212+I216+I220+I224+I228+I232+I236+I240+I244+I248+I252+I256+I260+I264+I268+I272+I276+I280+I284+I288+I292+I296+I300+I304+I308+I312+I316+I320+I324+I328+I332+I336+I340+I344+I348+I352+I356+I360+I364+I368</f>
        <v>0</v>
      </c>
      <c r="R175">
        <f>0+O176+O180+O184+O188+O192+O196+O200+O204+O208+O212+O216+O220+O224+O228+O232+O236+O240+O244+O248+O252+O256+O260+O264+O268+O272+O276+O280+O284+O288+O292+O296+O300+O304+O308+O312+O316+O320+O324+O328+O332+O336+O340+O344+O348+O352+O356+O360+O364+O368</f>
        <v>0</v>
      </c>
    </row>
    <row r="176" spans="1:18" x14ac:dyDescent="0.2">
      <c r="A176" s="9" t="s">
        <v>9</v>
      </c>
      <c r="B176" s="10" t="s">
        <v>155</v>
      </c>
      <c r="C176" s="10" t="s">
        <v>154</v>
      </c>
      <c r="D176" s="9" t="s">
        <v>0</v>
      </c>
      <c r="E176" s="8" t="s">
        <v>153</v>
      </c>
      <c r="F176" s="7" t="s">
        <v>10</v>
      </c>
      <c r="G176" s="6">
        <v>150</v>
      </c>
      <c r="H176" s="5">
        <v>0</v>
      </c>
      <c r="I176" s="5">
        <f>ROUND(ROUND(H176,2)*ROUND(G176,3),2)</f>
        <v>0</v>
      </c>
      <c r="O176">
        <f>(I176*21)/100</f>
        <v>0</v>
      </c>
      <c r="P176" t="s">
        <v>4</v>
      </c>
    </row>
    <row r="177" spans="1:16" x14ac:dyDescent="0.2">
      <c r="A177" s="4" t="s">
        <v>3</v>
      </c>
      <c r="E177" s="1" t="s">
        <v>0</v>
      </c>
    </row>
    <row r="178" spans="1:16" x14ac:dyDescent="0.2">
      <c r="A178" s="3" t="s">
        <v>2</v>
      </c>
      <c r="E178" s="2" t="s">
        <v>0</v>
      </c>
    </row>
    <row r="179" spans="1:16" x14ac:dyDescent="0.2">
      <c r="A179" t="s">
        <v>1</v>
      </c>
      <c r="E179" s="1" t="s">
        <v>0</v>
      </c>
    </row>
    <row r="180" spans="1:16" x14ac:dyDescent="0.2">
      <c r="A180" s="9" t="s">
        <v>9</v>
      </c>
      <c r="B180" s="10" t="s">
        <v>152</v>
      </c>
      <c r="C180" s="10" t="s">
        <v>151</v>
      </c>
      <c r="D180" s="9" t="s">
        <v>0</v>
      </c>
      <c r="E180" s="8" t="s">
        <v>150</v>
      </c>
      <c r="F180" s="7" t="s">
        <v>10</v>
      </c>
      <c r="G180" s="6">
        <v>897</v>
      </c>
      <c r="H180" s="5">
        <v>0</v>
      </c>
      <c r="I180" s="5">
        <f>ROUND(ROUND(H180,2)*ROUND(G180,3),2)</f>
        <v>0</v>
      </c>
      <c r="O180">
        <f>(I180*21)/100</f>
        <v>0</v>
      </c>
      <c r="P180" t="s">
        <v>4</v>
      </c>
    </row>
    <row r="181" spans="1:16" x14ac:dyDescent="0.2">
      <c r="A181" s="4" t="s">
        <v>3</v>
      </c>
      <c r="E181" s="1" t="s">
        <v>0</v>
      </c>
    </row>
    <row r="182" spans="1:16" x14ac:dyDescent="0.2">
      <c r="A182" s="3" t="s">
        <v>2</v>
      </c>
      <c r="E182" s="2" t="s">
        <v>0</v>
      </c>
    </row>
    <row r="183" spans="1:16" x14ac:dyDescent="0.2">
      <c r="A183" t="s">
        <v>1</v>
      </c>
      <c r="E183" s="1" t="s">
        <v>0</v>
      </c>
    </row>
    <row r="184" spans="1:16" x14ac:dyDescent="0.2">
      <c r="A184" s="9" t="s">
        <v>9</v>
      </c>
      <c r="B184" s="10" t="s">
        <v>149</v>
      </c>
      <c r="C184" s="10" t="s">
        <v>148</v>
      </c>
      <c r="D184" s="9" t="s">
        <v>0</v>
      </c>
      <c r="E184" s="8" t="s">
        <v>147</v>
      </c>
      <c r="F184" s="7" t="s">
        <v>10</v>
      </c>
      <c r="G184" s="6">
        <v>100</v>
      </c>
      <c r="H184" s="5">
        <v>0</v>
      </c>
      <c r="I184" s="5">
        <f>ROUND(ROUND(H184,2)*ROUND(G184,3),2)</f>
        <v>0</v>
      </c>
      <c r="O184">
        <f>(I184*21)/100</f>
        <v>0</v>
      </c>
      <c r="P184" t="s">
        <v>4</v>
      </c>
    </row>
    <row r="185" spans="1:16" x14ac:dyDescent="0.2">
      <c r="A185" s="4" t="s">
        <v>3</v>
      </c>
      <c r="E185" s="1" t="s">
        <v>0</v>
      </c>
    </row>
    <row r="186" spans="1:16" x14ac:dyDescent="0.2">
      <c r="A186" s="3" t="s">
        <v>2</v>
      </c>
      <c r="E186" s="2" t="s">
        <v>0</v>
      </c>
    </row>
    <row r="187" spans="1:16" x14ac:dyDescent="0.2">
      <c r="A187" t="s">
        <v>1</v>
      </c>
      <c r="E187" s="1" t="s">
        <v>0</v>
      </c>
    </row>
    <row r="188" spans="1:16" x14ac:dyDescent="0.2">
      <c r="A188" s="9" t="s">
        <v>9</v>
      </c>
      <c r="B188" s="10" t="s">
        <v>146</v>
      </c>
      <c r="C188" s="10" t="s">
        <v>145</v>
      </c>
      <c r="D188" s="9" t="s">
        <v>0</v>
      </c>
      <c r="E188" s="8" t="s">
        <v>144</v>
      </c>
      <c r="F188" s="7" t="s">
        <v>10</v>
      </c>
      <c r="G188" s="6">
        <v>10</v>
      </c>
      <c r="H188" s="5">
        <v>0</v>
      </c>
      <c r="I188" s="5">
        <f>ROUND(ROUND(H188,2)*ROUND(G188,3),2)</f>
        <v>0</v>
      </c>
      <c r="O188">
        <f>(I188*21)/100</f>
        <v>0</v>
      </c>
      <c r="P188" t="s">
        <v>4</v>
      </c>
    </row>
    <row r="189" spans="1:16" x14ac:dyDescent="0.2">
      <c r="A189" s="4" t="s">
        <v>3</v>
      </c>
      <c r="E189" s="1" t="s">
        <v>0</v>
      </c>
    </row>
    <row r="190" spans="1:16" x14ac:dyDescent="0.2">
      <c r="A190" s="3" t="s">
        <v>2</v>
      </c>
      <c r="E190" s="2" t="s">
        <v>0</v>
      </c>
    </row>
    <row r="191" spans="1:16" x14ac:dyDescent="0.2">
      <c r="A191" t="s">
        <v>1</v>
      </c>
      <c r="E191" s="1" t="s">
        <v>0</v>
      </c>
    </row>
    <row r="192" spans="1:16" x14ac:dyDescent="0.2">
      <c r="A192" s="9" t="s">
        <v>9</v>
      </c>
      <c r="B192" s="10" t="s">
        <v>143</v>
      </c>
      <c r="C192" s="10" t="s">
        <v>142</v>
      </c>
      <c r="D192" s="9" t="s">
        <v>0</v>
      </c>
      <c r="E192" s="8" t="s">
        <v>141</v>
      </c>
      <c r="F192" s="7" t="s">
        <v>10</v>
      </c>
      <c r="G192" s="6">
        <v>40</v>
      </c>
      <c r="H192" s="5">
        <v>0</v>
      </c>
      <c r="I192" s="5">
        <f>ROUND(ROUND(H192,2)*ROUND(G192,3),2)</f>
        <v>0</v>
      </c>
      <c r="O192">
        <f>(I192*21)/100</f>
        <v>0</v>
      </c>
      <c r="P192" t="s">
        <v>4</v>
      </c>
    </row>
    <row r="193" spans="1:16" x14ac:dyDescent="0.2">
      <c r="A193" s="4" t="s">
        <v>3</v>
      </c>
      <c r="E193" s="1" t="s">
        <v>0</v>
      </c>
    </row>
    <row r="194" spans="1:16" x14ac:dyDescent="0.2">
      <c r="A194" s="3" t="s">
        <v>2</v>
      </c>
      <c r="E194" s="2" t="s">
        <v>0</v>
      </c>
    </row>
    <row r="195" spans="1:16" x14ac:dyDescent="0.2">
      <c r="A195" t="s">
        <v>1</v>
      </c>
      <c r="E195" s="1" t="s">
        <v>0</v>
      </c>
    </row>
    <row r="196" spans="1:16" x14ac:dyDescent="0.2">
      <c r="A196" s="9" t="s">
        <v>9</v>
      </c>
      <c r="B196" s="10" t="s">
        <v>140</v>
      </c>
      <c r="C196" s="10" t="s">
        <v>139</v>
      </c>
      <c r="D196" s="9" t="s">
        <v>0</v>
      </c>
      <c r="E196" s="8" t="s">
        <v>138</v>
      </c>
      <c r="F196" s="7" t="s">
        <v>10</v>
      </c>
      <c r="G196" s="6">
        <v>100</v>
      </c>
      <c r="H196" s="5">
        <v>0</v>
      </c>
      <c r="I196" s="5">
        <f>ROUND(ROUND(H196,2)*ROUND(G196,3),2)</f>
        <v>0</v>
      </c>
      <c r="O196">
        <f>(I196*21)/100</f>
        <v>0</v>
      </c>
      <c r="P196" t="s">
        <v>4</v>
      </c>
    </row>
    <row r="197" spans="1:16" x14ac:dyDescent="0.2">
      <c r="A197" s="4" t="s">
        <v>3</v>
      </c>
      <c r="E197" s="1" t="s">
        <v>0</v>
      </c>
    </row>
    <row r="198" spans="1:16" x14ac:dyDescent="0.2">
      <c r="A198" s="3" t="s">
        <v>2</v>
      </c>
      <c r="E198" s="2" t="s">
        <v>0</v>
      </c>
    </row>
    <row r="199" spans="1:16" x14ac:dyDescent="0.2">
      <c r="A199" t="s">
        <v>1</v>
      </c>
      <c r="E199" s="1" t="s">
        <v>0</v>
      </c>
    </row>
    <row r="200" spans="1:16" x14ac:dyDescent="0.2">
      <c r="A200" s="9" t="s">
        <v>9</v>
      </c>
      <c r="B200" s="10" t="s">
        <v>137</v>
      </c>
      <c r="C200" s="10" t="s">
        <v>136</v>
      </c>
      <c r="D200" s="9" t="s">
        <v>0</v>
      </c>
      <c r="E200" s="8" t="s">
        <v>135</v>
      </c>
      <c r="F200" s="7" t="s">
        <v>10</v>
      </c>
      <c r="G200" s="6">
        <v>45</v>
      </c>
      <c r="H200" s="5">
        <v>0</v>
      </c>
      <c r="I200" s="5">
        <f>ROUND(ROUND(H200,2)*ROUND(G200,3),2)</f>
        <v>0</v>
      </c>
      <c r="O200">
        <f>(I200*21)/100</f>
        <v>0</v>
      </c>
      <c r="P200" t="s">
        <v>4</v>
      </c>
    </row>
    <row r="201" spans="1:16" x14ac:dyDescent="0.2">
      <c r="A201" s="4" t="s">
        <v>3</v>
      </c>
      <c r="E201" s="1" t="s">
        <v>0</v>
      </c>
    </row>
    <row r="202" spans="1:16" x14ac:dyDescent="0.2">
      <c r="A202" s="3" t="s">
        <v>2</v>
      </c>
      <c r="E202" s="2" t="s">
        <v>0</v>
      </c>
    </row>
    <row r="203" spans="1:16" x14ac:dyDescent="0.2">
      <c r="A203" t="s">
        <v>1</v>
      </c>
      <c r="E203" s="1" t="s">
        <v>0</v>
      </c>
    </row>
    <row r="204" spans="1:16" x14ac:dyDescent="0.2">
      <c r="A204" s="9" t="s">
        <v>9</v>
      </c>
      <c r="B204" s="10" t="s">
        <v>134</v>
      </c>
      <c r="C204" s="10" t="s">
        <v>133</v>
      </c>
      <c r="D204" s="9" t="s">
        <v>0</v>
      </c>
      <c r="E204" s="8" t="s">
        <v>132</v>
      </c>
      <c r="F204" s="7" t="s">
        <v>10</v>
      </c>
      <c r="G204" s="6">
        <v>90</v>
      </c>
      <c r="H204" s="5">
        <v>0</v>
      </c>
      <c r="I204" s="5">
        <f>ROUND(ROUND(H204,2)*ROUND(G204,3),2)</f>
        <v>0</v>
      </c>
      <c r="O204">
        <f>(I204*21)/100</f>
        <v>0</v>
      </c>
      <c r="P204" t="s">
        <v>4</v>
      </c>
    </row>
    <row r="205" spans="1:16" x14ac:dyDescent="0.2">
      <c r="A205" s="4" t="s">
        <v>3</v>
      </c>
      <c r="E205" s="1" t="s">
        <v>0</v>
      </c>
    </row>
    <row r="206" spans="1:16" x14ac:dyDescent="0.2">
      <c r="A206" s="3" t="s">
        <v>2</v>
      </c>
      <c r="E206" s="2" t="s">
        <v>0</v>
      </c>
    </row>
    <row r="207" spans="1:16" x14ac:dyDescent="0.2">
      <c r="A207" t="s">
        <v>1</v>
      </c>
      <c r="E207" s="1" t="s">
        <v>0</v>
      </c>
    </row>
    <row r="208" spans="1:16" x14ac:dyDescent="0.2">
      <c r="A208" s="9" t="s">
        <v>9</v>
      </c>
      <c r="B208" s="10" t="s">
        <v>131</v>
      </c>
      <c r="C208" s="10" t="s">
        <v>130</v>
      </c>
      <c r="D208" s="9" t="s">
        <v>0</v>
      </c>
      <c r="E208" s="8" t="s">
        <v>129</v>
      </c>
      <c r="F208" s="7" t="s">
        <v>10</v>
      </c>
      <c r="G208" s="6">
        <v>95</v>
      </c>
      <c r="H208" s="5">
        <v>0</v>
      </c>
      <c r="I208" s="5">
        <f>ROUND(ROUND(H208,2)*ROUND(G208,3),2)</f>
        <v>0</v>
      </c>
      <c r="O208">
        <f>(I208*21)/100</f>
        <v>0</v>
      </c>
      <c r="P208" t="s">
        <v>4</v>
      </c>
    </row>
    <row r="209" spans="1:16" x14ac:dyDescent="0.2">
      <c r="A209" s="4" t="s">
        <v>3</v>
      </c>
      <c r="E209" s="1" t="s">
        <v>0</v>
      </c>
    </row>
    <row r="210" spans="1:16" x14ac:dyDescent="0.2">
      <c r="A210" s="3" t="s">
        <v>2</v>
      </c>
      <c r="E210" s="2" t="s">
        <v>0</v>
      </c>
    </row>
    <row r="211" spans="1:16" x14ac:dyDescent="0.2">
      <c r="A211" t="s">
        <v>1</v>
      </c>
      <c r="E211" s="1" t="s">
        <v>0</v>
      </c>
    </row>
    <row r="212" spans="1:16" x14ac:dyDescent="0.2">
      <c r="A212" s="9" t="s">
        <v>9</v>
      </c>
      <c r="B212" s="10" t="s">
        <v>128</v>
      </c>
      <c r="C212" s="10" t="s">
        <v>127</v>
      </c>
      <c r="D212" s="9" t="s">
        <v>0</v>
      </c>
      <c r="E212" s="8" t="s">
        <v>126</v>
      </c>
      <c r="F212" s="7" t="s">
        <v>10</v>
      </c>
      <c r="G212" s="6">
        <v>40</v>
      </c>
      <c r="H212" s="5">
        <v>0</v>
      </c>
      <c r="I212" s="5">
        <f>ROUND(ROUND(H212,2)*ROUND(G212,3),2)</f>
        <v>0</v>
      </c>
      <c r="O212">
        <f>(I212*21)/100</f>
        <v>0</v>
      </c>
      <c r="P212" t="s">
        <v>4</v>
      </c>
    </row>
    <row r="213" spans="1:16" x14ac:dyDescent="0.2">
      <c r="A213" s="4" t="s">
        <v>3</v>
      </c>
      <c r="E213" s="1" t="s">
        <v>0</v>
      </c>
    </row>
    <row r="214" spans="1:16" x14ac:dyDescent="0.2">
      <c r="A214" s="3" t="s">
        <v>2</v>
      </c>
      <c r="E214" s="2" t="s">
        <v>0</v>
      </c>
    </row>
    <row r="215" spans="1:16" x14ac:dyDescent="0.2">
      <c r="A215" t="s">
        <v>1</v>
      </c>
      <c r="E215" s="1" t="s">
        <v>0</v>
      </c>
    </row>
    <row r="216" spans="1:16" x14ac:dyDescent="0.2">
      <c r="A216" s="9" t="s">
        <v>9</v>
      </c>
      <c r="B216" s="10" t="s">
        <v>125</v>
      </c>
      <c r="C216" s="10" t="s">
        <v>124</v>
      </c>
      <c r="D216" s="9" t="s">
        <v>0</v>
      </c>
      <c r="E216" s="8" t="s">
        <v>123</v>
      </c>
      <c r="F216" s="7" t="s">
        <v>10</v>
      </c>
      <c r="G216" s="6">
        <v>50</v>
      </c>
      <c r="H216" s="5">
        <v>0</v>
      </c>
      <c r="I216" s="5">
        <f>ROUND(ROUND(H216,2)*ROUND(G216,3),2)</f>
        <v>0</v>
      </c>
      <c r="O216">
        <f>(I216*21)/100</f>
        <v>0</v>
      </c>
      <c r="P216" t="s">
        <v>4</v>
      </c>
    </row>
    <row r="217" spans="1:16" x14ac:dyDescent="0.2">
      <c r="A217" s="4" t="s">
        <v>3</v>
      </c>
      <c r="E217" s="1" t="s">
        <v>0</v>
      </c>
    </row>
    <row r="218" spans="1:16" x14ac:dyDescent="0.2">
      <c r="A218" s="3" t="s">
        <v>2</v>
      </c>
      <c r="E218" s="2" t="s">
        <v>0</v>
      </c>
    </row>
    <row r="219" spans="1:16" x14ac:dyDescent="0.2">
      <c r="A219" t="s">
        <v>1</v>
      </c>
      <c r="E219" s="1" t="s">
        <v>0</v>
      </c>
    </row>
    <row r="220" spans="1:16" x14ac:dyDescent="0.2">
      <c r="A220" s="9" t="s">
        <v>9</v>
      </c>
      <c r="B220" s="10" t="s">
        <v>122</v>
      </c>
      <c r="C220" s="10" t="s">
        <v>121</v>
      </c>
      <c r="D220" s="9" t="s">
        <v>0</v>
      </c>
      <c r="E220" s="8" t="s">
        <v>120</v>
      </c>
      <c r="F220" s="7" t="s">
        <v>10</v>
      </c>
      <c r="G220" s="6">
        <v>110</v>
      </c>
      <c r="H220" s="5">
        <v>0</v>
      </c>
      <c r="I220" s="5">
        <f>ROUND(ROUND(H220,2)*ROUND(G220,3),2)</f>
        <v>0</v>
      </c>
      <c r="O220">
        <f>(I220*21)/100</f>
        <v>0</v>
      </c>
      <c r="P220" t="s">
        <v>4</v>
      </c>
    </row>
    <row r="221" spans="1:16" x14ac:dyDescent="0.2">
      <c r="A221" s="4" t="s">
        <v>3</v>
      </c>
      <c r="E221" s="1" t="s">
        <v>0</v>
      </c>
    </row>
    <row r="222" spans="1:16" x14ac:dyDescent="0.2">
      <c r="A222" s="3" t="s">
        <v>2</v>
      </c>
      <c r="E222" s="2" t="s">
        <v>0</v>
      </c>
    </row>
    <row r="223" spans="1:16" x14ac:dyDescent="0.2">
      <c r="A223" t="s">
        <v>1</v>
      </c>
      <c r="E223" s="1" t="s">
        <v>0</v>
      </c>
    </row>
    <row r="224" spans="1:16" x14ac:dyDescent="0.2">
      <c r="A224" s="9" t="s">
        <v>9</v>
      </c>
      <c r="B224" s="10" t="s">
        <v>119</v>
      </c>
      <c r="C224" s="10" t="s">
        <v>118</v>
      </c>
      <c r="D224" s="9" t="s">
        <v>0</v>
      </c>
      <c r="E224" s="8" t="s">
        <v>117</v>
      </c>
      <c r="F224" s="7" t="s">
        <v>10</v>
      </c>
      <c r="G224" s="6">
        <v>60</v>
      </c>
      <c r="H224" s="5">
        <v>0</v>
      </c>
      <c r="I224" s="5">
        <f>ROUND(ROUND(H224,2)*ROUND(G224,3),2)</f>
        <v>0</v>
      </c>
      <c r="O224">
        <f>(I224*21)/100</f>
        <v>0</v>
      </c>
      <c r="P224" t="s">
        <v>4</v>
      </c>
    </row>
    <row r="225" spans="1:16" x14ac:dyDescent="0.2">
      <c r="A225" s="4" t="s">
        <v>3</v>
      </c>
      <c r="E225" s="1" t="s">
        <v>0</v>
      </c>
    </row>
    <row r="226" spans="1:16" x14ac:dyDescent="0.2">
      <c r="A226" s="3" t="s">
        <v>2</v>
      </c>
      <c r="E226" s="2" t="s">
        <v>0</v>
      </c>
    </row>
    <row r="227" spans="1:16" x14ac:dyDescent="0.2">
      <c r="A227" t="s">
        <v>1</v>
      </c>
      <c r="E227" s="1" t="s">
        <v>0</v>
      </c>
    </row>
    <row r="228" spans="1:16" x14ac:dyDescent="0.2">
      <c r="A228" s="9" t="s">
        <v>9</v>
      </c>
      <c r="B228" s="10" t="s">
        <v>116</v>
      </c>
      <c r="C228" s="10" t="s">
        <v>115</v>
      </c>
      <c r="D228" s="9" t="s">
        <v>0</v>
      </c>
      <c r="E228" s="8" t="s">
        <v>114</v>
      </c>
      <c r="F228" s="7" t="s">
        <v>10</v>
      </c>
      <c r="G228" s="6">
        <v>150</v>
      </c>
      <c r="H228" s="5">
        <v>0</v>
      </c>
      <c r="I228" s="5">
        <f>ROUND(ROUND(H228,2)*ROUND(G228,3),2)</f>
        <v>0</v>
      </c>
      <c r="O228">
        <f>(I228*21)/100</f>
        <v>0</v>
      </c>
      <c r="P228" t="s">
        <v>4</v>
      </c>
    </row>
    <row r="229" spans="1:16" x14ac:dyDescent="0.2">
      <c r="A229" s="4" t="s">
        <v>3</v>
      </c>
      <c r="E229" s="1" t="s">
        <v>0</v>
      </c>
    </row>
    <row r="230" spans="1:16" x14ac:dyDescent="0.2">
      <c r="A230" s="3" t="s">
        <v>2</v>
      </c>
      <c r="E230" s="2" t="s">
        <v>0</v>
      </c>
    </row>
    <row r="231" spans="1:16" x14ac:dyDescent="0.2">
      <c r="A231" t="s">
        <v>1</v>
      </c>
      <c r="E231" s="1" t="s">
        <v>0</v>
      </c>
    </row>
    <row r="232" spans="1:16" x14ac:dyDescent="0.2">
      <c r="A232" s="9" t="s">
        <v>9</v>
      </c>
      <c r="B232" s="10" t="s">
        <v>113</v>
      </c>
      <c r="C232" s="10" t="s">
        <v>112</v>
      </c>
      <c r="D232" s="9" t="s">
        <v>0</v>
      </c>
      <c r="E232" s="8" t="s">
        <v>111</v>
      </c>
      <c r="F232" s="7" t="s">
        <v>10</v>
      </c>
      <c r="G232" s="6">
        <v>60</v>
      </c>
      <c r="H232" s="5">
        <v>0</v>
      </c>
      <c r="I232" s="5">
        <f>ROUND(ROUND(H232,2)*ROUND(G232,3),2)</f>
        <v>0</v>
      </c>
      <c r="O232">
        <f>(I232*21)/100</f>
        <v>0</v>
      </c>
      <c r="P232" t="s">
        <v>4</v>
      </c>
    </row>
    <row r="233" spans="1:16" x14ac:dyDescent="0.2">
      <c r="A233" s="4" t="s">
        <v>3</v>
      </c>
      <c r="E233" s="1" t="s">
        <v>0</v>
      </c>
    </row>
    <row r="234" spans="1:16" x14ac:dyDescent="0.2">
      <c r="A234" s="3" t="s">
        <v>2</v>
      </c>
      <c r="E234" s="2" t="s">
        <v>0</v>
      </c>
    </row>
    <row r="235" spans="1:16" x14ac:dyDescent="0.2">
      <c r="A235" t="s">
        <v>1</v>
      </c>
      <c r="E235" s="1" t="s">
        <v>0</v>
      </c>
    </row>
    <row r="236" spans="1:16" x14ac:dyDescent="0.2">
      <c r="A236" s="9" t="s">
        <v>9</v>
      </c>
      <c r="B236" s="10" t="s">
        <v>110</v>
      </c>
      <c r="C236" s="10" t="s">
        <v>109</v>
      </c>
      <c r="D236" s="9" t="s">
        <v>0</v>
      </c>
      <c r="E236" s="8" t="s">
        <v>108</v>
      </c>
      <c r="F236" s="7" t="s">
        <v>10</v>
      </c>
      <c r="G236" s="6">
        <v>110</v>
      </c>
      <c r="H236" s="5">
        <v>0</v>
      </c>
      <c r="I236" s="5">
        <f>ROUND(ROUND(H236,2)*ROUND(G236,3),2)</f>
        <v>0</v>
      </c>
      <c r="O236">
        <f>(I236*21)/100</f>
        <v>0</v>
      </c>
      <c r="P236" t="s">
        <v>4</v>
      </c>
    </row>
    <row r="237" spans="1:16" x14ac:dyDescent="0.2">
      <c r="A237" s="4" t="s">
        <v>3</v>
      </c>
      <c r="E237" s="1" t="s">
        <v>0</v>
      </c>
    </row>
    <row r="238" spans="1:16" x14ac:dyDescent="0.2">
      <c r="A238" s="3" t="s">
        <v>2</v>
      </c>
      <c r="E238" s="2" t="s">
        <v>0</v>
      </c>
    </row>
    <row r="239" spans="1:16" x14ac:dyDescent="0.2">
      <c r="A239" t="s">
        <v>1</v>
      </c>
      <c r="E239" s="1" t="s">
        <v>0</v>
      </c>
    </row>
    <row r="240" spans="1:16" x14ac:dyDescent="0.2">
      <c r="A240" s="9" t="s">
        <v>9</v>
      </c>
      <c r="B240" s="10" t="s">
        <v>107</v>
      </c>
      <c r="C240" s="10" t="s">
        <v>106</v>
      </c>
      <c r="D240" s="9" t="s">
        <v>0</v>
      </c>
      <c r="E240" s="8" t="s">
        <v>105</v>
      </c>
      <c r="F240" s="7" t="s">
        <v>10</v>
      </c>
      <c r="G240" s="6">
        <v>120</v>
      </c>
      <c r="H240" s="5">
        <v>0</v>
      </c>
      <c r="I240" s="5">
        <f>ROUND(ROUND(H240,2)*ROUND(G240,3),2)</f>
        <v>0</v>
      </c>
      <c r="O240">
        <f>(I240*21)/100</f>
        <v>0</v>
      </c>
      <c r="P240" t="s">
        <v>4</v>
      </c>
    </row>
    <row r="241" spans="1:16" x14ac:dyDescent="0.2">
      <c r="A241" s="4" t="s">
        <v>3</v>
      </c>
      <c r="E241" s="1" t="s">
        <v>0</v>
      </c>
    </row>
    <row r="242" spans="1:16" x14ac:dyDescent="0.2">
      <c r="A242" s="3" t="s">
        <v>2</v>
      </c>
      <c r="E242" s="2" t="s">
        <v>0</v>
      </c>
    </row>
    <row r="243" spans="1:16" x14ac:dyDescent="0.2">
      <c r="A243" t="s">
        <v>1</v>
      </c>
      <c r="E243" s="1" t="s">
        <v>0</v>
      </c>
    </row>
    <row r="244" spans="1:16" x14ac:dyDescent="0.2">
      <c r="A244" s="9" t="s">
        <v>9</v>
      </c>
      <c r="B244" s="10" t="s">
        <v>104</v>
      </c>
      <c r="C244" s="10" t="s">
        <v>103</v>
      </c>
      <c r="D244" s="9" t="s">
        <v>0</v>
      </c>
      <c r="E244" s="8" t="s">
        <v>102</v>
      </c>
      <c r="F244" s="7" t="s">
        <v>10</v>
      </c>
      <c r="G244" s="6">
        <v>110</v>
      </c>
      <c r="H244" s="5">
        <v>0</v>
      </c>
      <c r="I244" s="5">
        <f>ROUND(ROUND(H244,2)*ROUND(G244,3),2)</f>
        <v>0</v>
      </c>
      <c r="O244">
        <f>(I244*21)/100</f>
        <v>0</v>
      </c>
      <c r="P244" t="s">
        <v>4</v>
      </c>
    </row>
    <row r="245" spans="1:16" x14ac:dyDescent="0.2">
      <c r="A245" s="4" t="s">
        <v>3</v>
      </c>
      <c r="E245" s="1" t="s">
        <v>0</v>
      </c>
    </row>
    <row r="246" spans="1:16" x14ac:dyDescent="0.2">
      <c r="A246" s="3" t="s">
        <v>2</v>
      </c>
      <c r="E246" s="2" t="s">
        <v>0</v>
      </c>
    </row>
    <row r="247" spans="1:16" x14ac:dyDescent="0.2">
      <c r="A247" t="s">
        <v>1</v>
      </c>
      <c r="E247" s="1" t="s">
        <v>0</v>
      </c>
    </row>
    <row r="248" spans="1:16" x14ac:dyDescent="0.2">
      <c r="A248" s="9" t="s">
        <v>9</v>
      </c>
      <c r="B248" s="10" t="s">
        <v>101</v>
      </c>
      <c r="C248" s="10" t="s">
        <v>100</v>
      </c>
      <c r="D248" s="9" t="s">
        <v>0</v>
      </c>
      <c r="E248" s="8" t="s">
        <v>99</v>
      </c>
      <c r="F248" s="7" t="s">
        <v>5</v>
      </c>
      <c r="G248" s="6">
        <v>30</v>
      </c>
      <c r="H248" s="5">
        <v>0</v>
      </c>
      <c r="I248" s="5">
        <f>ROUND(ROUND(H248,2)*ROUND(G248,3),2)</f>
        <v>0</v>
      </c>
      <c r="O248">
        <f>(I248*21)/100</f>
        <v>0</v>
      </c>
      <c r="P248" t="s">
        <v>4</v>
      </c>
    </row>
    <row r="249" spans="1:16" x14ac:dyDescent="0.2">
      <c r="A249" s="4" t="s">
        <v>3</v>
      </c>
      <c r="E249" s="1" t="s">
        <v>0</v>
      </c>
    </row>
    <row r="250" spans="1:16" x14ac:dyDescent="0.2">
      <c r="A250" s="3" t="s">
        <v>2</v>
      </c>
      <c r="E250" s="2" t="s">
        <v>0</v>
      </c>
    </row>
    <row r="251" spans="1:16" x14ac:dyDescent="0.2">
      <c r="A251" t="s">
        <v>1</v>
      </c>
      <c r="E251" s="1" t="s">
        <v>0</v>
      </c>
    </row>
    <row r="252" spans="1:16" x14ac:dyDescent="0.2">
      <c r="A252" s="9" t="s">
        <v>9</v>
      </c>
      <c r="B252" s="10" t="s">
        <v>98</v>
      </c>
      <c r="C252" s="10" t="s">
        <v>97</v>
      </c>
      <c r="D252" s="9" t="s">
        <v>0</v>
      </c>
      <c r="E252" s="8" t="s">
        <v>96</v>
      </c>
      <c r="F252" s="7" t="s">
        <v>95</v>
      </c>
      <c r="G252" s="6">
        <v>10</v>
      </c>
      <c r="H252" s="5">
        <v>0</v>
      </c>
      <c r="I252" s="5">
        <f>ROUND(ROUND(H252,2)*ROUND(G252,3),2)</f>
        <v>0</v>
      </c>
      <c r="O252">
        <f>(I252*21)/100</f>
        <v>0</v>
      </c>
      <c r="P252" t="s">
        <v>4</v>
      </c>
    </row>
    <row r="253" spans="1:16" x14ac:dyDescent="0.2">
      <c r="A253" s="4" t="s">
        <v>3</v>
      </c>
      <c r="E253" s="1" t="s">
        <v>0</v>
      </c>
    </row>
    <row r="254" spans="1:16" x14ac:dyDescent="0.2">
      <c r="A254" s="3" t="s">
        <v>2</v>
      </c>
      <c r="E254" s="2" t="s">
        <v>0</v>
      </c>
    </row>
    <row r="255" spans="1:16" x14ac:dyDescent="0.2">
      <c r="A255" t="s">
        <v>1</v>
      </c>
      <c r="E255" s="1" t="s">
        <v>0</v>
      </c>
    </row>
    <row r="256" spans="1:16" x14ac:dyDescent="0.2">
      <c r="A256" s="9" t="s">
        <v>9</v>
      </c>
      <c r="B256" s="10" t="s">
        <v>94</v>
      </c>
      <c r="C256" s="10" t="s">
        <v>93</v>
      </c>
      <c r="D256" s="9" t="s">
        <v>0</v>
      </c>
      <c r="E256" s="8" t="s">
        <v>92</v>
      </c>
      <c r="F256" s="7" t="s">
        <v>10</v>
      </c>
      <c r="G256" s="6">
        <v>210</v>
      </c>
      <c r="H256" s="5">
        <v>0</v>
      </c>
      <c r="I256" s="5">
        <f>ROUND(ROUND(H256,2)*ROUND(G256,3),2)</f>
        <v>0</v>
      </c>
      <c r="O256">
        <f>(I256*21)/100</f>
        <v>0</v>
      </c>
      <c r="P256" t="s">
        <v>4</v>
      </c>
    </row>
    <row r="257" spans="1:16" x14ac:dyDescent="0.2">
      <c r="A257" s="4" t="s">
        <v>3</v>
      </c>
      <c r="E257" s="1" t="s">
        <v>0</v>
      </c>
    </row>
    <row r="258" spans="1:16" x14ac:dyDescent="0.2">
      <c r="A258" s="3" t="s">
        <v>2</v>
      </c>
      <c r="E258" s="2" t="s">
        <v>0</v>
      </c>
    </row>
    <row r="259" spans="1:16" x14ac:dyDescent="0.2">
      <c r="A259" t="s">
        <v>1</v>
      </c>
      <c r="E259" s="1" t="s">
        <v>0</v>
      </c>
    </row>
    <row r="260" spans="1:16" x14ac:dyDescent="0.2">
      <c r="A260" s="9" t="s">
        <v>9</v>
      </c>
      <c r="B260" s="10" t="s">
        <v>91</v>
      </c>
      <c r="C260" s="10" t="s">
        <v>90</v>
      </c>
      <c r="D260" s="9" t="s">
        <v>0</v>
      </c>
      <c r="E260" s="8" t="s">
        <v>89</v>
      </c>
      <c r="F260" s="7" t="s">
        <v>10</v>
      </c>
      <c r="G260" s="6">
        <v>130</v>
      </c>
      <c r="H260" s="5">
        <v>0</v>
      </c>
      <c r="I260" s="5">
        <f>ROUND(ROUND(H260,2)*ROUND(G260,3),2)</f>
        <v>0</v>
      </c>
      <c r="O260">
        <f>(I260*21)/100</f>
        <v>0</v>
      </c>
      <c r="P260" t="s">
        <v>4</v>
      </c>
    </row>
    <row r="261" spans="1:16" x14ac:dyDescent="0.2">
      <c r="A261" s="4" t="s">
        <v>3</v>
      </c>
      <c r="E261" s="1" t="s">
        <v>0</v>
      </c>
    </row>
    <row r="262" spans="1:16" x14ac:dyDescent="0.2">
      <c r="A262" s="3" t="s">
        <v>2</v>
      </c>
      <c r="E262" s="2" t="s">
        <v>0</v>
      </c>
    </row>
    <row r="263" spans="1:16" x14ac:dyDescent="0.2">
      <c r="A263" t="s">
        <v>1</v>
      </c>
      <c r="E263" s="1" t="s">
        <v>0</v>
      </c>
    </row>
    <row r="264" spans="1:16" x14ac:dyDescent="0.2">
      <c r="A264" s="9" t="s">
        <v>9</v>
      </c>
      <c r="B264" s="10" t="s">
        <v>88</v>
      </c>
      <c r="C264" s="10" t="s">
        <v>87</v>
      </c>
      <c r="D264" s="9" t="s">
        <v>0</v>
      </c>
      <c r="E264" s="8" t="s">
        <v>86</v>
      </c>
      <c r="F264" s="7" t="s">
        <v>10</v>
      </c>
      <c r="G264" s="6">
        <v>130</v>
      </c>
      <c r="H264" s="5">
        <v>0</v>
      </c>
      <c r="I264" s="5">
        <f>ROUND(ROUND(H264,2)*ROUND(G264,3),2)</f>
        <v>0</v>
      </c>
      <c r="O264">
        <f>(I264*21)/100</f>
        <v>0</v>
      </c>
      <c r="P264" t="s">
        <v>4</v>
      </c>
    </row>
    <row r="265" spans="1:16" x14ac:dyDescent="0.2">
      <c r="A265" s="4" t="s">
        <v>3</v>
      </c>
      <c r="E265" s="1" t="s">
        <v>0</v>
      </c>
    </row>
    <row r="266" spans="1:16" x14ac:dyDescent="0.2">
      <c r="A266" s="3" t="s">
        <v>2</v>
      </c>
      <c r="E266" s="2" t="s">
        <v>0</v>
      </c>
    </row>
    <row r="267" spans="1:16" x14ac:dyDescent="0.2">
      <c r="A267" t="s">
        <v>1</v>
      </c>
      <c r="E267" s="1" t="s">
        <v>0</v>
      </c>
    </row>
    <row r="268" spans="1:16" x14ac:dyDescent="0.2">
      <c r="A268" s="9" t="s">
        <v>9</v>
      </c>
      <c r="B268" s="10" t="s">
        <v>85</v>
      </c>
      <c r="C268" s="10" t="s">
        <v>84</v>
      </c>
      <c r="D268" s="9" t="s">
        <v>0</v>
      </c>
      <c r="E268" s="8" t="s">
        <v>83</v>
      </c>
      <c r="F268" s="7" t="s">
        <v>10</v>
      </c>
      <c r="G268" s="6">
        <v>50</v>
      </c>
      <c r="H268" s="5">
        <v>0</v>
      </c>
      <c r="I268" s="5">
        <f>ROUND(ROUND(H268,2)*ROUND(G268,3),2)</f>
        <v>0</v>
      </c>
      <c r="O268">
        <f>(I268*21)/100</f>
        <v>0</v>
      </c>
      <c r="P268" t="s">
        <v>4</v>
      </c>
    </row>
    <row r="269" spans="1:16" x14ac:dyDescent="0.2">
      <c r="A269" s="4" t="s">
        <v>3</v>
      </c>
      <c r="E269" s="1" t="s">
        <v>0</v>
      </c>
    </row>
    <row r="270" spans="1:16" x14ac:dyDescent="0.2">
      <c r="A270" s="3" t="s">
        <v>2</v>
      </c>
      <c r="E270" s="2" t="s">
        <v>0</v>
      </c>
    </row>
    <row r="271" spans="1:16" x14ac:dyDescent="0.2">
      <c r="A271" t="s">
        <v>1</v>
      </c>
      <c r="E271" s="1" t="s">
        <v>0</v>
      </c>
    </row>
    <row r="272" spans="1:16" x14ac:dyDescent="0.2">
      <c r="A272" s="9" t="s">
        <v>9</v>
      </c>
      <c r="B272" s="10" t="s">
        <v>82</v>
      </c>
      <c r="C272" s="10" t="s">
        <v>81</v>
      </c>
      <c r="D272" s="9" t="s">
        <v>0</v>
      </c>
      <c r="E272" s="8" t="s">
        <v>80</v>
      </c>
      <c r="F272" s="7" t="s">
        <v>10</v>
      </c>
      <c r="G272" s="6">
        <v>70</v>
      </c>
      <c r="H272" s="5">
        <v>0</v>
      </c>
      <c r="I272" s="5">
        <f>ROUND(ROUND(H272,2)*ROUND(G272,3),2)</f>
        <v>0</v>
      </c>
      <c r="O272">
        <f>(I272*21)/100</f>
        <v>0</v>
      </c>
      <c r="P272" t="s">
        <v>4</v>
      </c>
    </row>
    <row r="273" spans="1:16" x14ac:dyDescent="0.2">
      <c r="A273" s="4" t="s">
        <v>3</v>
      </c>
      <c r="E273" s="1" t="s">
        <v>0</v>
      </c>
    </row>
    <row r="274" spans="1:16" x14ac:dyDescent="0.2">
      <c r="A274" s="3" t="s">
        <v>2</v>
      </c>
      <c r="E274" s="2" t="s">
        <v>0</v>
      </c>
    </row>
    <row r="275" spans="1:16" x14ac:dyDescent="0.2">
      <c r="A275" t="s">
        <v>1</v>
      </c>
      <c r="E275" s="1" t="s">
        <v>0</v>
      </c>
    </row>
    <row r="276" spans="1:16" x14ac:dyDescent="0.2">
      <c r="A276" s="9" t="s">
        <v>9</v>
      </c>
      <c r="B276" s="10" t="s">
        <v>79</v>
      </c>
      <c r="C276" s="10" t="s">
        <v>78</v>
      </c>
      <c r="D276" s="9" t="s">
        <v>0</v>
      </c>
      <c r="E276" s="8" t="s">
        <v>77</v>
      </c>
      <c r="F276" s="7" t="s">
        <v>10</v>
      </c>
      <c r="G276" s="6">
        <v>210</v>
      </c>
      <c r="H276" s="5">
        <v>0</v>
      </c>
      <c r="I276" s="5">
        <f>ROUND(ROUND(H276,2)*ROUND(G276,3),2)</f>
        <v>0</v>
      </c>
      <c r="O276">
        <f>(I276*21)/100</f>
        <v>0</v>
      </c>
      <c r="P276" t="s">
        <v>4</v>
      </c>
    </row>
    <row r="277" spans="1:16" x14ac:dyDescent="0.2">
      <c r="A277" s="4" t="s">
        <v>3</v>
      </c>
      <c r="E277" s="1" t="s">
        <v>0</v>
      </c>
    </row>
    <row r="278" spans="1:16" x14ac:dyDescent="0.2">
      <c r="A278" s="3" t="s">
        <v>2</v>
      </c>
      <c r="E278" s="2" t="s">
        <v>0</v>
      </c>
    </row>
    <row r="279" spans="1:16" x14ac:dyDescent="0.2">
      <c r="A279" t="s">
        <v>1</v>
      </c>
      <c r="E279" s="1" t="s">
        <v>0</v>
      </c>
    </row>
    <row r="280" spans="1:16" x14ac:dyDescent="0.2">
      <c r="A280" s="9" t="s">
        <v>9</v>
      </c>
      <c r="B280" s="10" t="s">
        <v>76</v>
      </c>
      <c r="C280" s="10" t="s">
        <v>75</v>
      </c>
      <c r="D280" s="9" t="s">
        <v>0</v>
      </c>
      <c r="E280" s="8" t="s">
        <v>74</v>
      </c>
      <c r="F280" s="7" t="s">
        <v>10</v>
      </c>
      <c r="G280" s="6">
        <v>90</v>
      </c>
      <c r="H280" s="5">
        <v>0</v>
      </c>
      <c r="I280" s="5">
        <f>ROUND(ROUND(H280,2)*ROUND(G280,3),2)</f>
        <v>0</v>
      </c>
      <c r="O280">
        <f>(I280*21)/100</f>
        <v>0</v>
      </c>
      <c r="P280" t="s">
        <v>4</v>
      </c>
    </row>
    <row r="281" spans="1:16" x14ac:dyDescent="0.2">
      <c r="A281" s="4" t="s">
        <v>3</v>
      </c>
      <c r="E281" s="1" t="s">
        <v>0</v>
      </c>
    </row>
    <row r="282" spans="1:16" x14ac:dyDescent="0.2">
      <c r="A282" s="3" t="s">
        <v>2</v>
      </c>
      <c r="E282" s="2" t="s">
        <v>0</v>
      </c>
    </row>
    <row r="283" spans="1:16" x14ac:dyDescent="0.2">
      <c r="A283" t="s">
        <v>1</v>
      </c>
      <c r="E283" s="1" t="s">
        <v>0</v>
      </c>
    </row>
    <row r="284" spans="1:16" x14ac:dyDescent="0.2">
      <c r="A284" s="9" t="s">
        <v>9</v>
      </c>
      <c r="B284" s="10" t="s">
        <v>73</v>
      </c>
      <c r="C284" s="10" t="s">
        <v>72</v>
      </c>
      <c r="D284" s="9" t="s">
        <v>0</v>
      </c>
      <c r="E284" s="8" t="s">
        <v>71</v>
      </c>
      <c r="F284" s="7" t="s">
        <v>10</v>
      </c>
      <c r="G284" s="6">
        <v>120</v>
      </c>
      <c r="H284" s="5">
        <v>0</v>
      </c>
      <c r="I284" s="5">
        <f>ROUND(ROUND(H284,2)*ROUND(G284,3),2)</f>
        <v>0</v>
      </c>
      <c r="O284">
        <f>(I284*21)/100</f>
        <v>0</v>
      </c>
      <c r="P284" t="s">
        <v>4</v>
      </c>
    </row>
    <row r="285" spans="1:16" x14ac:dyDescent="0.2">
      <c r="A285" s="4" t="s">
        <v>3</v>
      </c>
      <c r="E285" s="1" t="s">
        <v>0</v>
      </c>
    </row>
    <row r="286" spans="1:16" x14ac:dyDescent="0.2">
      <c r="A286" s="3" t="s">
        <v>2</v>
      </c>
      <c r="E286" s="2" t="s">
        <v>0</v>
      </c>
    </row>
    <row r="287" spans="1:16" x14ac:dyDescent="0.2">
      <c r="A287" t="s">
        <v>1</v>
      </c>
      <c r="E287" s="1" t="s">
        <v>0</v>
      </c>
    </row>
    <row r="288" spans="1:16" x14ac:dyDescent="0.2">
      <c r="A288" s="9" t="s">
        <v>9</v>
      </c>
      <c r="B288" s="10" t="s">
        <v>70</v>
      </c>
      <c r="C288" s="10" t="s">
        <v>69</v>
      </c>
      <c r="D288" s="9" t="s">
        <v>0</v>
      </c>
      <c r="E288" s="8" t="s">
        <v>68</v>
      </c>
      <c r="F288" s="7" t="s">
        <v>10</v>
      </c>
      <c r="G288" s="6">
        <v>120</v>
      </c>
      <c r="H288" s="5">
        <v>0</v>
      </c>
      <c r="I288" s="5">
        <f>ROUND(ROUND(H288,2)*ROUND(G288,3),2)</f>
        <v>0</v>
      </c>
      <c r="O288">
        <f>(I288*21)/100</f>
        <v>0</v>
      </c>
      <c r="P288" t="s">
        <v>4</v>
      </c>
    </row>
    <row r="289" spans="1:16" x14ac:dyDescent="0.2">
      <c r="A289" s="4" t="s">
        <v>3</v>
      </c>
      <c r="E289" s="1" t="s">
        <v>0</v>
      </c>
    </row>
    <row r="290" spans="1:16" x14ac:dyDescent="0.2">
      <c r="A290" s="3" t="s">
        <v>2</v>
      </c>
      <c r="E290" s="2" t="s">
        <v>0</v>
      </c>
    </row>
    <row r="291" spans="1:16" x14ac:dyDescent="0.2">
      <c r="A291" t="s">
        <v>1</v>
      </c>
      <c r="E291" s="1" t="s">
        <v>0</v>
      </c>
    </row>
    <row r="292" spans="1:16" x14ac:dyDescent="0.2">
      <c r="A292" s="9" t="s">
        <v>9</v>
      </c>
      <c r="B292" s="10" t="s">
        <v>67</v>
      </c>
      <c r="C292" s="10" t="s">
        <v>66</v>
      </c>
      <c r="D292" s="9" t="s">
        <v>0</v>
      </c>
      <c r="E292" s="8" t="s">
        <v>65</v>
      </c>
      <c r="F292" s="7" t="s">
        <v>10</v>
      </c>
      <c r="G292" s="6">
        <v>70</v>
      </c>
      <c r="H292" s="5">
        <v>0</v>
      </c>
      <c r="I292" s="5">
        <f>ROUND(ROUND(H292,2)*ROUND(G292,3),2)</f>
        <v>0</v>
      </c>
      <c r="O292">
        <f>(I292*21)/100</f>
        <v>0</v>
      </c>
      <c r="P292" t="s">
        <v>4</v>
      </c>
    </row>
    <row r="293" spans="1:16" x14ac:dyDescent="0.2">
      <c r="A293" s="4" t="s">
        <v>3</v>
      </c>
      <c r="E293" s="1" t="s">
        <v>0</v>
      </c>
    </row>
    <row r="294" spans="1:16" x14ac:dyDescent="0.2">
      <c r="A294" s="3" t="s">
        <v>2</v>
      </c>
      <c r="E294" s="2" t="s">
        <v>0</v>
      </c>
    </row>
    <row r="295" spans="1:16" x14ac:dyDescent="0.2">
      <c r="A295" t="s">
        <v>1</v>
      </c>
      <c r="E295" s="1" t="s">
        <v>0</v>
      </c>
    </row>
    <row r="296" spans="1:16" x14ac:dyDescent="0.2">
      <c r="A296" s="9" t="s">
        <v>9</v>
      </c>
      <c r="B296" s="10" t="s">
        <v>64</v>
      </c>
      <c r="C296" s="10" t="s">
        <v>63</v>
      </c>
      <c r="D296" s="9" t="s">
        <v>0</v>
      </c>
      <c r="E296" s="8" t="s">
        <v>62</v>
      </c>
      <c r="F296" s="7" t="s">
        <v>10</v>
      </c>
      <c r="G296" s="6">
        <v>210</v>
      </c>
      <c r="H296" s="5">
        <v>0</v>
      </c>
      <c r="I296" s="5">
        <f>ROUND(ROUND(H296,2)*ROUND(G296,3),2)</f>
        <v>0</v>
      </c>
      <c r="O296">
        <f>(I296*21)/100</f>
        <v>0</v>
      </c>
      <c r="P296" t="s">
        <v>4</v>
      </c>
    </row>
    <row r="297" spans="1:16" x14ac:dyDescent="0.2">
      <c r="A297" s="4" t="s">
        <v>3</v>
      </c>
      <c r="E297" s="1" t="s">
        <v>0</v>
      </c>
    </row>
    <row r="298" spans="1:16" x14ac:dyDescent="0.2">
      <c r="A298" s="3" t="s">
        <v>2</v>
      </c>
      <c r="E298" s="2" t="s">
        <v>0</v>
      </c>
    </row>
    <row r="299" spans="1:16" x14ac:dyDescent="0.2">
      <c r="A299" t="s">
        <v>1</v>
      </c>
      <c r="E299" s="1" t="s">
        <v>0</v>
      </c>
    </row>
    <row r="300" spans="1:16" x14ac:dyDescent="0.2">
      <c r="A300" s="9" t="s">
        <v>9</v>
      </c>
      <c r="B300" s="10" t="s">
        <v>61</v>
      </c>
      <c r="C300" s="10" t="s">
        <v>60</v>
      </c>
      <c r="D300" s="9" t="s">
        <v>0</v>
      </c>
      <c r="E300" s="8" t="s">
        <v>59</v>
      </c>
      <c r="F300" s="7" t="s">
        <v>10</v>
      </c>
      <c r="G300" s="6">
        <v>70</v>
      </c>
      <c r="H300" s="5">
        <v>0</v>
      </c>
      <c r="I300" s="5">
        <f>ROUND(ROUND(H300,2)*ROUND(G300,3),2)</f>
        <v>0</v>
      </c>
      <c r="O300">
        <f>(I300*21)/100</f>
        <v>0</v>
      </c>
      <c r="P300" t="s">
        <v>4</v>
      </c>
    </row>
    <row r="301" spans="1:16" x14ac:dyDescent="0.2">
      <c r="A301" s="4" t="s">
        <v>3</v>
      </c>
      <c r="E301" s="1" t="s">
        <v>0</v>
      </c>
    </row>
    <row r="302" spans="1:16" x14ac:dyDescent="0.2">
      <c r="A302" s="3" t="s">
        <v>2</v>
      </c>
      <c r="E302" s="2" t="s">
        <v>0</v>
      </c>
    </row>
    <row r="303" spans="1:16" x14ac:dyDescent="0.2">
      <c r="A303" t="s">
        <v>1</v>
      </c>
      <c r="E303" s="1" t="s">
        <v>0</v>
      </c>
    </row>
    <row r="304" spans="1:16" x14ac:dyDescent="0.2">
      <c r="A304" s="9" t="s">
        <v>9</v>
      </c>
      <c r="B304" s="10" t="s">
        <v>58</v>
      </c>
      <c r="C304" s="10" t="s">
        <v>57</v>
      </c>
      <c r="D304" s="9" t="s">
        <v>0</v>
      </c>
      <c r="E304" s="8" t="s">
        <v>56</v>
      </c>
      <c r="F304" s="7" t="s">
        <v>10</v>
      </c>
      <c r="G304" s="6">
        <v>70</v>
      </c>
      <c r="H304" s="5">
        <v>0</v>
      </c>
      <c r="I304" s="5">
        <f>ROUND(ROUND(H304,2)*ROUND(G304,3),2)</f>
        <v>0</v>
      </c>
      <c r="O304">
        <f>(I304*21)/100</f>
        <v>0</v>
      </c>
      <c r="P304" t="s">
        <v>4</v>
      </c>
    </row>
    <row r="305" spans="1:16" x14ac:dyDescent="0.2">
      <c r="A305" s="4" t="s">
        <v>3</v>
      </c>
      <c r="E305" s="1" t="s">
        <v>0</v>
      </c>
    </row>
    <row r="306" spans="1:16" x14ac:dyDescent="0.2">
      <c r="A306" s="3" t="s">
        <v>2</v>
      </c>
      <c r="E306" s="2" t="s">
        <v>0</v>
      </c>
    </row>
    <row r="307" spans="1:16" x14ac:dyDescent="0.2">
      <c r="A307" t="s">
        <v>1</v>
      </c>
      <c r="E307" s="1" t="s">
        <v>0</v>
      </c>
    </row>
    <row r="308" spans="1:16" x14ac:dyDescent="0.2">
      <c r="A308" s="9" t="s">
        <v>9</v>
      </c>
      <c r="B308" s="10" t="s">
        <v>55</v>
      </c>
      <c r="C308" s="10" t="s">
        <v>54</v>
      </c>
      <c r="D308" s="9" t="s">
        <v>0</v>
      </c>
      <c r="E308" s="8" t="s">
        <v>53</v>
      </c>
      <c r="F308" s="7" t="s">
        <v>10</v>
      </c>
      <c r="G308" s="6">
        <v>60</v>
      </c>
      <c r="H308" s="5">
        <v>0</v>
      </c>
      <c r="I308" s="5">
        <f>ROUND(ROUND(H308,2)*ROUND(G308,3),2)</f>
        <v>0</v>
      </c>
      <c r="O308">
        <f>(I308*21)/100</f>
        <v>0</v>
      </c>
      <c r="P308" t="s">
        <v>4</v>
      </c>
    </row>
    <row r="309" spans="1:16" x14ac:dyDescent="0.2">
      <c r="A309" s="4" t="s">
        <v>3</v>
      </c>
      <c r="E309" s="1" t="s">
        <v>0</v>
      </c>
    </row>
    <row r="310" spans="1:16" x14ac:dyDescent="0.2">
      <c r="A310" s="3" t="s">
        <v>2</v>
      </c>
      <c r="E310" s="2" t="s">
        <v>0</v>
      </c>
    </row>
    <row r="311" spans="1:16" x14ac:dyDescent="0.2">
      <c r="A311" t="s">
        <v>1</v>
      </c>
      <c r="E311" s="1" t="s">
        <v>0</v>
      </c>
    </row>
    <row r="312" spans="1:16" x14ac:dyDescent="0.2">
      <c r="A312" s="9" t="s">
        <v>9</v>
      </c>
      <c r="B312" s="10" t="s">
        <v>52</v>
      </c>
      <c r="C312" s="10" t="s">
        <v>51</v>
      </c>
      <c r="D312" s="9" t="s">
        <v>0</v>
      </c>
      <c r="E312" s="8" t="s">
        <v>50</v>
      </c>
      <c r="F312" s="7" t="s">
        <v>5</v>
      </c>
      <c r="G312" s="6">
        <v>50</v>
      </c>
      <c r="H312" s="5">
        <v>0</v>
      </c>
      <c r="I312" s="5">
        <f>ROUND(ROUND(H312,2)*ROUND(G312,3),2)</f>
        <v>0</v>
      </c>
      <c r="O312">
        <f>(I312*21)/100</f>
        <v>0</v>
      </c>
      <c r="P312" t="s">
        <v>4</v>
      </c>
    </row>
    <row r="313" spans="1:16" x14ac:dyDescent="0.2">
      <c r="A313" s="4" t="s">
        <v>3</v>
      </c>
      <c r="E313" s="1" t="s">
        <v>0</v>
      </c>
    </row>
    <row r="314" spans="1:16" x14ac:dyDescent="0.2">
      <c r="A314" s="3" t="s">
        <v>2</v>
      </c>
      <c r="E314" s="2" t="s">
        <v>0</v>
      </c>
    </row>
    <row r="315" spans="1:16" x14ac:dyDescent="0.2">
      <c r="A315" t="s">
        <v>1</v>
      </c>
      <c r="E315" s="1" t="s">
        <v>0</v>
      </c>
    </row>
    <row r="316" spans="1:16" x14ac:dyDescent="0.2">
      <c r="A316" s="9" t="s">
        <v>9</v>
      </c>
      <c r="B316" s="10" t="s">
        <v>49</v>
      </c>
      <c r="C316" s="10" t="s">
        <v>48</v>
      </c>
      <c r="D316" s="9" t="s">
        <v>0</v>
      </c>
      <c r="E316" s="8" t="s">
        <v>47</v>
      </c>
      <c r="F316" s="7" t="s">
        <v>5</v>
      </c>
      <c r="G316" s="6">
        <v>6</v>
      </c>
      <c r="H316" s="5">
        <v>0</v>
      </c>
      <c r="I316" s="5">
        <f>ROUND(ROUND(H316,2)*ROUND(G316,3),2)</f>
        <v>0</v>
      </c>
      <c r="O316">
        <f>(I316*21)/100</f>
        <v>0</v>
      </c>
      <c r="P316" t="s">
        <v>4</v>
      </c>
    </row>
    <row r="317" spans="1:16" x14ac:dyDescent="0.2">
      <c r="A317" s="4" t="s">
        <v>3</v>
      </c>
      <c r="E317" s="1" t="s">
        <v>0</v>
      </c>
    </row>
    <row r="318" spans="1:16" x14ac:dyDescent="0.2">
      <c r="A318" s="3" t="s">
        <v>2</v>
      </c>
      <c r="E318" s="2" t="s">
        <v>0</v>
      </c>
    </row>
    <row r="319" spans="1:16" x14ac:dyDescent="0.2">
      <c r="A319" t="s">
        <v>1</v>
      </c>
      <c r="E319" s="1" t="s">
        <v>0</v>
      </c>
    </row>
    <row r="320" spans="1:16" x14ac:dyDescent="0.2">
      <c r="A320" s="9" t="s">
        <v>9</v>
      </c>
      <c r="B320" s="10" t="s">
        <v>46</v>
      </c>
      <c r="C320" s="10" t="s">
        <v>45</v>
      </c>
      <c r="D320" s="9" t="s">
        <v>0</v>
      </c>
      <c r="E320" s="8" t="s">
        <v>44</v>
      </c>
      <c r="F320" s="7" t="s">
        <v>5</v>
      </c>
      <c r="G320" s="6">
        <v>2</v>
      </c>
      <c r="H320" s="5">
        <v>0</v>
      </c>
      <c r="I320" s="5">
        <f>ROUND(ROUND(H320,2)*ROUND(G320,3),2)</f>
        <v>0</v>
      </c>
      <c r="O320">
        <f>(I320*21)/100</f>
        <v>0</v>
      </c>
      <c r="P320" t="s">
        <v>4</v>
      </c>
    </row>
    <row r="321" spans="1:16" x14ac:dyDescent="0.2">
      <c r="A321" s="4" t="s">
        <v>3</v>
      </c>
      <c r="E321" s="1" t="s">
        <v>0</v>
      </c>
    </row>
    <row r="322" spans="1:16" x14ac:dyDescent="0.2">
      <c r="A322" s="3" t="s">
        <v>2</v>
      </c>
      <c r="E322" s="2" t="s">
        <v>0</v>
      </c>
    </row>
    <row r="323" spans="1:16" x14ac:dyDescent="0.2">
      <c r="A323" t="s">
        <v>1</v>
      </c>
      <c r="E323" s="1" t="s">
        <v>0</v>
      </c>
    </row>
    <row r="324" spans="1:16" x14ac:dyDescent="0.2">
      <c r="A324" s="9" t="s">
        <v>9</v>
      </c>
      <c r="B324" s="10" t="s">
        <v>43</v>
      </c>
      <c r="C324" s="10" t="s">
        <v>42</v>
      </c>
      <c r="D324" s="9" t="s">
        <v>0</v>
      </c>
      <c r="E324" s="8" t="s">
        <v>41</v>
      </c>
      <c r="F324" s="7" t="s">
        <v>5</v>
      </c>
      <c r="G324" s="6">
        <v>4</v>
      </c>
      <c r="H324" s="5">
        <v>0</v>
      </c>
      <c r="I324" s="5">
        <f>ROUND(ROUND(H324,2)*ROUND(G324,3),2)</f>
        <v>0</v>
      </c>
      <c r="O324">
        <f>(I324*21)/100</f>
        <v>0</v>
      </c>
      <c r="P324" t="s">
        <v>4</v>
      </c>
    </row>
    <row r="325" spans="1:16" x14ac:dyDescent="0.2">
      <c r="A325" s="4" t="s">
        <v>3</v>
      </c>
      <c r="E325" s="1" t="s">
        <v>0</v>
      </c>
    </row>
    <row r="326" spans="1:16" x14ac:dyDescent="0.2">
      <c r="A326" s="3" t="s">
        <v>2</v>
      </c>
      <c r="E326" s="2" t="s">
        <v>0</v>
      </c>
    </row>
    <row r="327" spans="1:16" x14ac:dyDescent="0.2">
      <c r="A327" t="s">
        <v>1</v>
      </c>
      <c r="E327" s="1" t="s">
        <v>0</v>
      </c>
    </row>
    <row r="328" spans="1:16" x14ac:dyDescent="0.2">
      <c r="A328" s="9" t="s">
        <v>9</v>
      </c>
      <c r="B328" s="10" t="s">
        <v>40</v>
      </c>
      <c r="C328" s="10" t="s">
        <v>39</v>
      </c>
      <c r="D328" s="9" t="s">
        <v>0</v>
      </c>
      <c r="E328" s="8" t="s">
        <v>38</v>
      </c>
      <c r="F328" s="7" t="s">
        <v>5</v>
      </c>
      <c r="G328" s="6">
        <v>16</v>
      </c>
      <c r="H328" s="5">
        <v>0</v>
      </c>
      <c r="I328" s="5">
        <f>ROUND(ROUND(H328,2)*ROUND(G328,3),2)</f>
        <v>0</v>
      </c>
      <c r="O328">
        <f>(I328*21)/100</f>
        <v>0</v>
      </c>
      <c r="P328" t="s">
        <v>4</v>
      </c>
    </row>
    <row r="329" spans="1:16" x14ac:dyDescent="0.2">
      <c r="A329" s="4" t="s">
        <v>3</v>
      </c>
      <c r="E329" s="1" t="s">
        <v>0</v>
      </c>
    </row>
    <row r="330" spans="1:16" x14ac:dyDescent="0.2">
      <c r="A330" s="3" t="s">
        <v>2</v>
      </c>
      <c r="E330" s="2" t="s">
        <v>0</v>
      </c>
    </row>
    <row r="331" spans="1:16" x14ac:dyDescent="0.2">
      <c r="A331" t="s">
        <v>1</v>
      </c>
      <c r="E331" s="1" t="s">
        <v>0</v>
      </c>
    </row>
    <row r="332" spans="1:16" x14ac:dyDescent="0.2">
      <c r="A332" s="9" t="s">
        <v>9</v>
      </c>
      <c r="B332" s="10" t="s">
        <v>37</v>
      </c>
      <c r="C332" s="10" t="s">
        <v>36</v>
      </c>
      <c r="D332" s="9" t="s">
        <v>0</v>
      </c>
      <c r="E332" s="8" t="s">
        <v>35</v>
      </c>
      <c r="F332" s="7" t="s">
        <v>5</v>
      </c>
      <c r="G332" s="6">
        <v>6</v>
      </c>
      <c r="H332" s="5">
        <v>0</v>
      </c>
      <c r="I332" s="5">
        <f>ROUND(ROUND(H332,2)*ROUND(G332,3),2)</f>
        <v>0</v>
      </c>
      <c r="O332">
        <f>(I332*21)/100</f>
        <v>0</v>
      </c>
      <c r="P332" t="s">
        <v>4</v>
      </c>
    </row>
    <row r="333" spans="1:16" x14ac:dyDescent="0.2">
      <c r="A333" s="4" t="s">
        <v>3</v>
      </c>
      <c r="E333" s="1" t="s">
        <v>0</v>
      </c>
    </row>
    <row r="334" spans="1:16" x14ac:dyDescent="0.2">
      <c r="A334" s="3" t="s">
        <v>2</v>
      </c>
      <c r="E334" s="2" t="s">
        <v>0</v>
      </c>
    </row>
    <row r="335" spans="1:16" x14ac:dyDescent="0.2">
      <c r="A335" t="s">
        <v>1</v>
      </c>
      <c r="E335" s="1" t="s">
        <v>0</v>
      </c>
    </row>
    <row r="336" spans="1:16" x14ac:dyDescent="0.2">
      <c r="A336" s="9" t="s">
        <v>9</v>
      </c>
      <c r="B336" s="10" t="s">
        <v>34</v>
      </c>
      <c r="C336" s="10" t="s">
        <v>33</v>
      </c>
      <c r="D336" s="9" t="s">
        <v>0</v>
      </c>
      <c r="E336" s="8" t="s">
        <v>32</v>
      </c>
      <c r="F336" s="7" t="s">
        <v>5</v>
      </c>
      <c r="G336" s="6">
        <v>4</v>
      </c>
      <c r="H336" s="5">
        <v>0</v>
      </c>
      <c r="I336" s="5">
        <f>ROUND(ROUND(H336,2)*ROUND(G336,3),2)</f>
        <v>0</v>
      </c>
      <c r="O336">
        <f>(I336*21)/100</f>
        <v>0</v>
      </c>
      <c r="P336" t="s">
        <v>4</v>
      </c>
    </row>
    <row r="337" spans="1:16" x14ac:dyDescent="0.2">
      <c r="A337" s="4" t="s">
        <v>3</v>
      </c>
      <c r="E337" s="1" t="s">
        <v>0</v>
      </c>
    </row>
    <row r="338" spans="1:16" x14ac:dyDescent="0.2">
      <c r="A338" s="3" t="s">
        <v>2</v>
      </c>
      <c r="E338" s="2" t="s">
        <v>0</v>
      </c>
    </row>
    <row r="339" spans="1:16" x14ac:dyDescent="0.2">
      <c r="A339" t="s">
        <v>1</v>
      </c>
      <c r="E339" s="1" t="s">
        <v>0</v>
      </c>
    </row>
    <row r="340" spans="1:16" x14ac:dyDescent="0.2">
      <c r="A340" s="9" t="s">
        <v>9</v>
      </c>
      <c r="B340" s="10" t="s">
        <v>31</v>
      </c>
      <c r="C340" s="10" t="s">
        <v>30</v>
      </c>
      <c r="D340" s="9" t="s">
        <v>0</v>
      </c>
      <c r="E340" s="8" t="s">
        <v>29</v>
      </c>
      <c r="F340" s="7" t="s">
        <v>5</v>
      </c>
      <c r="G340" s="6">
        <v>6</v>
      </c>
      <c r="H340" s="5">
        <v>0</v>
      </c>
      <c r="I340" s="5">
        <f>ROUND(ROUND(H340,2)*ROUND(G340,3),2)</f>
        <v>0</v>
      </c>
      <c r="O340">
        <f>(I340*21)/100</f>
        <v>0</v>
      </c>
      <c r="P340" t="s">
        <v>4</v>
      </c>
    </row>
    <row r="341" spans="1:16" x14ac:dyDescent="0.2">
      <c r="A341" s="4" t="s">
        <v>3</v>
      </c>
      <c r="E341" s="1" t="s">
        <v>0</v>
      </c>
    </row>
    <row r="342" spans="1:16" x14ac:dyDescent="0.2">
      <c r="A342" s="3" t="s">
        <v>2</v>
      </c>
      <c r="E342" s="2" t="s">
        <v>0</v>
      </c>
    </row>
    <row r="343" spans="1:16" x14ac:dyDescent="0.2">
      <c r="A343" t="s">
        <v>1</v>
      </c>
      <c r="E343" s="1" t="s">
        <v>0</v>
      </c>
    </row>
    <row r="344" spans="1:16" x14ac:dyDescent="0.2">
      <c r="A344" s="9" t="s">
        <v>9</v>
      </c>
      <c r="B344" s="10" t="s">
        <v>28</v>
      </c>
      <c r="C344" s="10" t="s">
        <v>27</v>
      </c>
      <c r="D344" s="9" t="s">
        <v>0</v>
      </c>
      <c r="E344" s="8" t="s">
        <v>26</v>
      </c>
      <c r="F344" s="7" t="s">
        <v>5</v>
      </c>
      <c r="G344" s="6">
        <v>2</v>
      </c>
      <c r="H344" s="5">
        <v>0</v>
      </c>
      <c r="I344" s="5">
        <f>ROUND(ROUND(H344,2)*ROUND(G344,3),2)</f>
        <v>0</v>
      </c>
      <c r="O344">
        <f>(I344*21)/100</f>
        <v>0</v>
      </c>
      <c r="P344" t="s">
        <v>4</v>
      </c>
    </row>
    <row r="345" spans="1:16" x14ac:dyDescent="0.2">
      <c r="A345" s="4" t="s">
        <v>3</v>
      </c>
      <c r="E345" s="1" t="s">
        <v>0</v>
      </c>
    </row>
    <row r="346" spans="1:16" x14ac:dyDescent="0.2">
      <c r="A346" s="3" t="s">
        <v>2</v>
      </c>
      <c r="E346" s="2" t="s">
        <v>0</v>
      </c>
    </row>
    <row r="347" spans="1:16" x14ac:dyDescent="0.2">
      <c r="A347" t="s">
        <v>1</v>
      </c>
      <c r="E347" s="1" t="s">
        <v>0</v>
      </c>
    </row>
    <row r="348" spans="1:16" x14ac:dyDescent="0.2">
      <c r="A348" s="9" t="s">
        <v>9</v>
      </c>
      <c r="B348" s="10" t="s">
        <v>25</v>
      </c>
      <c r="C348" s="10" t="s">
        <v>24</v>
      </c>
      <c r="D348" s="9" t="s">
        <v>0</v>
      </c>
      <c r="E348" s="8" t="s">
        <v>23</v>
      </c>
      <c r="F348" s="7" t="s">
        <v>5</v>
      </c>
      <c r="G348" s="6">
        <v>2</v>
      </c>
      <c r="H348" s="5">
        <v>0</v>
      </c>
      <c r="I348" s="5">
        <f>ROUND(ROUND(H348,2)*ROUND(G348,3),2)</f>
        <v>0</v>
      </c>
      <c r="O348">
        <f>(I348*21)/100</f>
        <v>0</v>
      </c>
      <c r="P348" t="s">
        <v>4</v>
      </c>
    </row>
    <row r="349" spans="1:16" x14ac:dyDescent="0.2">
      <c r="A349" s="4" t="s">
        <v>3</v>
      </c>
      <c r="E349" s="1" t="s">
        <v>0</v>
      </c>
    </row>
    <row r="350" spans="1:16" x14ac:dyDescent="0.2">
      <c r="A350" s="3" t="s">
        <v>2</v>
      </c>
      <c r="E350" s="2" t="s">
        <v>0</v>
      </c>
    </row>
    <row r="351" spans="1:16" x14ac:dyDescent="0.2">
      <c r="A351" t="s">
        <v>1</v>
      </c>
      <c r="E351" s="1" t="s">
        <v>0</v>
      </c>
    </row>
    <row r="352" spans="1:16" x14ac:dyDescent="0.2">
      <c r="A352" s="9" t="s">
        <v>9</v>
      </c>
      <c r="B352" s="10" t="s">
        <v>22</v>
      </c>
      <c r="C352" s="10" t="s">
        <v>21</v>
      </c>
      <c r="D352" s="9" t="s">
        <v>0</v>
      </c>
      <c r="E352" s="8" t="s">
        <v>20</v>
      </c>
      <c r="F352" s="7" t="s">
        <v>10</v>
      </c>
      <c r="G352" s="6">
        <v>1500</v>
      </c>
      <c r="H352" s="5">
        <v>0</v>
      </c>
      <c r="I352" s="5">
        <f>ROUND(ROUND(H352,2)*ROUND(G352,3),2)</f>
        <v>0</v>
      </c>
      <c r="O352">
        <f>(I352*21)/100</f>
        <v>0</v>
      </c>
      <c r="P352" t="s">
        <v>4</v>
      </c>
    </row>
    <row r="353" spans="1:16" x14ac:dyDescent="0.2">
      <c r="A353" s="4" t="s">
        <v>3</v>
      </c>
      <c r="E353" s="1" t="s">
        <v>0</v>
      </c>
    </row>
    <row r="354" spans="1:16" x14ac:dyDescent="0.2">
      <c r="A354" s="3" t="s">
        <v>2</v>
      </c>
      <c r="E354" s="2" t="s">
        <v>0</v>
      </c>
    </row>
    <row r="355" spans="1:16" x14ac:dyDescent="0.2">
      <c r="A355" t="s">
        <v>1</v>
      </c>
      <c r="E355" s="1" t="s">
        <v>0</v>
      </c>
    </row>
    <row r="356" spans="1:16" x14ac:dyDescent="0.2">
      <c r="A356" s="9" t="s">
        <v>9</v>
      </c>
      <c r="B356" s="10" t="s">
        <v>19</v>
      </c>
      <c r="C356" s="10" t="s">
        <v>18</v>
      </c>
      <c r="D356" s="9" t="s">
        <v>0</v>
      </c>
      <c r="E356" s="8" t="s">
        <v>17</v>
      </c>
      <c r="F356" s="7" t="s">
        <v>10</v>
      </c>
      <c r="G356" s="6">
        <v>1500</v>
      </c>
      <c r="H356" s="5">
        <v>0</v>
      </c>
      <c r="I356" s="5">
        <f>ROUND(ROUND(H356,2)*ROUND(G356,3),2)</f>
        <v>0</v>
      </c>
      <c r="O356">
        <f>(I356*21)/100</f>
        <v>0</v>
      </c>
      <c r="P356" t="s">
        <v>4</v>
      </c>
    </row>
    <row r="357" spans="1:16" x14ac:dyDescent="0.2">
      <c r="A357" s="4" t="s">
        <v>3</v>
      </c>
      <c r="E357" s="1" t="s">
        <v>0</v>
      </c>
    </row>
    <row r="358" spans="1:16" x14ac:dyDescent="0.2">
      <c r="A358" s="3" t="s">
        <v>2</v>
      </c>
      <c r="E358" s="2" t="s">
        <v>0</v>
      </c>
    </row>
    <row r="359" spans="1:16" x14ac:dyDescent="0.2">
      <c r="A359" t="s">
        <v>1</v>
      </c>
      <c r="E359" s="1" t="s">
        <v>0</v>
      </c>
    </row>
    <row r="360" spans="1:16" x14ac:dyDescent="0.2">
      <c r="A360" s="9" t="s">
        <v>9</v>
      </c>
      <c r="B360" s="10" t="s">
        <v>16</v>
      </c>
      <c r="C360" s="10" t="s">
        <v>15</v>
      </c>
      <c r="D360" s="9" t="s">
        <v>0</v>
      </c>
      <c r="E360" s="8" t="s">
        <v>14</v>
      </c>
      <c r="F360" s="7" t="s">
        <v>10</v>
      </c>
      <c r="G360" s="6">
        <v>6000</v>
      </c>
      <c r="H360" s="5">
        <v>0</v>
      </c>
      <c r="I360" s="5">
        <f>ROUND(ROUND(H360,2)*ROUND(G360,3),2)</f>
        <v>0</v>
      </c>
      <c r="O360">
        <f>(I360*21)/100</f>
        <v>0</v>
      </c>
      <c r="P360" t="s">
        <v>4</v>
      </c>
    </row>
    <row r="361" spans="1:16" x14ac:dyDescent="0.2">
      <c r="A361" s="4" t="s">
        <v>3</v>
      </c>
      <c r="E361" s="1" t="s">
        <v>0</v>
      </c>
    </row>
    <row r="362" spans="1:16" x14ac:dyDescent="0.2">
      <c r="A362" s="3" t="s">
        <v>2</v>
      </c>
      <c r="E362" s="2" t="s">
        <v>0</v>
      </c>
    </row>
    <row r="363" spans="1:16" x14ac:dyDescent="0.2">
      <c r="A363" t="s">
        <v>1</v>
      </c>
      <c r="E363" s="1" t="s">
        <v>0</v>
      </c>
    </row>
    <row r="364" spans="1:16" x14ac:dyDescent="0.2">
      <c r="A364" s="9" t="s">
        <v>9</v>
      </c>
      <c r="B364" s="10" t="s">
        <v>13</v>
      </c>
      <c r="C364" s="10" t="s">
        <v>12</v>
      </c>
      <c r="D364" s="9" t="s">
        <v>0</v>
      </c>
      <c r="E364" s="8" t="s">
        <v>11</v>
      </c>
      <c r="F364" s="7" t="s">
        <v>10</v>
      </c>
      <c r="G364" s="6">
        <v>1500</v>
      </c>
      <c r="H364" s="5">
        <v>0</v>
      </c>
      <c r="I364" s="5">
        <f>ROUND(ROUND(H364,2)*ROUND(G364,3),2)</f>
        <v>0</v>
      </c>
      <c r="O364">
        <f>(I364*21)/100</f>
        <v>0</v>
      </c>
      <c r="P364" t="s">
        <v>4</v>
      </c>
    </row>
    <row r="365" spans="1:16" x14ac:dyDescent="0.2">
      <c r="A365" s="4" t="s">
        <v>3</v>
      </c>
      <c r="E365" s="1" t="s">
        <v>0</v>
      </c>
    </row>
    <row r="366" spans="1:16" x14ac:dyDescent="0.2">
      <c r="A366" s="3" t="s">
        <v>2</v>
      </c>
      <c r="E366" s="2" t="s">
        <v>0</v>
      </c>
    </row>
    <row r="367" spans="1:16" x14ac:dyDescent="0.2">
      <c r="A367" t="s">
        <v>1</v>
      </c>
      <c r="E367" s="1" t="s">
        <v>0</v>
      </c>
    </row>
    <row r="368" spans="1:16" x14ac:dyDescent="0.2">
      <c r="A368" s="9" t="s">
        <v>9</v>
      </c>
      <c r="B368" s="10" t="s">
        <v>8</v>
      </c>
      <c r="C368" s="10" t="s">
        <v>7</v>
      </c>
      <c r="D368" s="9" t="s">
        <v>0</v>
      </c>
      <c r="E368" s="8" t="s">
        <v>6</v>
      </c>
      <c r="F368" s="7" t="s">
        <v>5</v>
      </c>
      <c r="G368" s="6">
        <v>20</v>
      </c>
      <c r="H368" s="5">
        <v>0</v>
      </c>
      <c r="I368" s="5">
        <f>ROUND(ROUND(H368,2)*ROUND(G368,3),2)</f>
        <v>0</v>
      </c>
      <c r="O368">
        <f>(I368*21)/100</f>
        <v>0</v>
      </c>
      <c r="P368" t="s">
        <v>4</v>
      </c>
    </row>
    <row r="369" spans="1:5" x14ac:dyDescent="0.2">
      <c r="A369" s="4" t="s">
        <v>3</v>
      </c>
      <c r="E369" s="1" t="s">
        <v>0</v>
      </c>
    </row>
    <row r="370" spans="1:5" x14ac:dyDescent="0.2">
      <c r="A370" s="3" t="s">
        <v>2</v>
      </c>
      <c r="E370" s="2" t="s">
        <v>0</v>
      </c>
    </row>
    <row r="371" spans="1:5" x14ac:dyDescent="0.2">
      <c r="A371" t="s">
        <v>1</v>
      </c>
      <c r="E371" s="1" t="s">
        <v>0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02-10-02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Jirka Pelc</cp:lastModifiedBy>
  <dcterms:created xsi:type="dcterms:W3CDTF">2019-09-03T13:23:57Z</dcterms:created>
  <dcterms:modified xsi:type="dcterms:W3CDTF">2019-11-20T19:23:26Z</dcterms:modified>
</cp:coreProperties>
</file>